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600" windowWidth="11580" windowHeight="5490" tabRatio="850" firstSheet="7" activeTab="7"/>
  </bookViews>
  <sheets>
    <sheet name="MARIA LAURA" sheetId="4" r:id="rId1"/>
    <sheet name="ADRIAN NIEVES" sheetId="6" r:id="rId2"/>
    <sheet name="ARGEMIRO ORTIZ " sheetId="7" r:id="rId3"/>
    <sheet name="JUAN CARLOS RESTREPO" sheetId="8" r:id="rId4"/>
    <sheet name="SAGOR LTDA" sheetId="9" r:id="rId5"/>
    <sheet name="TATIVAN " sheetId="10" r:id="rId6"/>
    <sheet name="ALBERTO MARTINEZ" sheetId="11" r:id="rId7"/>
    <sheet name="PROVEEDORES" sheetId="20" r:id="rId8"/>
  </sheets>
  <calcPr calcId="144525"/>
</workbook>
</file>

<file path=xl/calcChain.xml><?xml version="1.0" encoding="utf-8"?>
<calcChain xmlns="http://schemas.openxmlformats.org/spreadsheetml/2006/main">
  <c r="I61" i="20" l="1"/>
  <c r="I36" i="20" l="1"/>
  <c r="I34" i="20"/>
  <c r="I30" i="20"/>
  <c r="I27" i="20"/>
  <c r="I24" i="20"/>
  <c r="J75" i="20" l="1"/>
  <c r="J74" i="20"/>
  <c r="J66" i="20"/>
  <c r="H66" i="20"/>
  <c r="I63" i="20"/>
  <c r="I57" i="20"/>
  <c r="I54" i="20"/>
  <c r="J39" i="20"/>
  <c r="H39" i="20"/>
  <c r="I66" i="20" l="1"/>
  <c r="I69" i="20" s="1"/>
  <c r="J76" i="20"/>
  <c r="I39" i="20"/>
  <c r="I41" i="20" s="1"/>
  <c r="J56" i="11"/>
  <c r="J55" i="11"/>
  <c r="J57" i="11" s="1"/>
  <c r="J47" i="11"/>
  <c r="H47" i="11"/>
  <c r="I44" i="11"/>
  <c r="I41" i="11"/>
  <c r="I38" i="11"/>
  <c r="I47" i="11" s="1"/>
  <c r="I50" i="11" s="1"/>
  <c r="J28" i="11"/>
  <c r="H28" i="11"/>
  <c r="I25" i="11"/>
  <c r="I22" i="11"/>
  <c r="I19" i="11"/>
  <c r="I28" i="11" s="1"/>
  <c r="I31" i="11" s="1"/>
  <c r="I16" i="11"/>
  <c r="J57" i="10"/>
  <c r="J56" i="10"/>
  <c r="J58" i="10" s="1"/>
  <c r="J48" i="10"/>
  <c r="H48" i="10"/>
  <c r="I45" i="10"/>
  <c r="I42" i="10"/>
  <c r="I39" i="10"/>
  <c r="I48" i="10" s="1"/>
  <c r="I51" i="10" s="1"/>
  <c r="J29" i="10"/>
  <c r="H29" i="10"/>
  <c r="I26" i="10"/>
  <c r="I23" i="10"/>
  <c r="I20" i="10"/>
  <c r="I17" i="10"/>
  <c r="I29" i="10" l="1"/>
  <c r="I32" i="10" s="1"/>
  <c r="J57" i="9"/>
  <c r="J56" i="9"/>
  <c r="J48" i="9"/>
  <c r="H48" i="9"/>
  <c r="I45" i="9"/>
  <c r="I42" i="9"/>
  <c r="I39" i="9"/>
  <c r="J29" i="9"/>
  <c r="H29" i="9"/>
  <c r="I26" i="9"/>
  <c r="I23" i="9"/>
  <c r="I20" i="9"/>
  <c r="I17" i="9"/>
  <c r="J58" i="9" l="1"/>
  <c r="I48" i="9"/>
  <c r="I51" i="9" s="1"/>
  <c r="I29" i="9"/>
  <c r="I32" i="9" s="1"/>
  <c r="J58" i="8" l="1"/>
  <c r="J57" i="8"/>
  <c r="J49" i="8"/>
  <c r="H49" i="8"/>
  <c r="I46" i="8"/>
  <c r="I43" i="8"/>
  <c r="I40" i="8"/>
  <c r="I49" i="8" s="1"/>
  <c r="I52" i="8" s="1"/>
  <c r="J30" i="8"/>
  <c r="H30" i="8"/>
  <c r="I27" i="8"/>
  <c r="I24" i="8"/>
  <c r="I21" i="8"/>
  <c r="I18" i="8"/>
  <c r="I30" i="8" s="1"/>
  <c r="I33" i="8" s="1"/>
  <c r="J59" i="8" l="1"/>
  <c r="J57" i="7"/>
  <c r="J56" i="7"/>
  <c r="J58" i="7" s="1"/>
  <c r="J48" i="7"/>
  <c r="H48" i="7"/>
  <c r="I45" i="7"/>
  <c r="I42" i="7"/>
  <c r="I39" i="7"/>
  <c r="I48" i="7" s="1"/>
  <c r="I51" i="7" s="1"/>
  <c r="J29" i="7"/>
  <c r="H29" i="7"/>
  <c r="I26" i="7"/>
  <c r="I23" i="7"/>
  <c r="I20" i="7"/>
  <c r="I29" i="7" s="1"/>
  <c r="I32" i="7" s="1"/>
  <c r="I17" i="7"/>
  <c r="J57" i="6"/>
  <c r="J56" i="6"/>
  <c r="J48" i="6"/>
  <c r="H48" i="6"/>
  <c r="I45" i="6"/>
  <c r="I42" i="6"/>
  <c r="I39" i="6"/>
  <c r="I48" i="6" s="1"/>
  <c r="I51" i="6" s="1"/>
  <c r="J29" i="6"/>
  <c r="H29" i="6"/>
  <c r="I26" i="6"/>
  <c r="I23" i="6"/>
  <c r="I20" i="6"/>
  <c r="I17" i="6"/>
  <c r="J58" i="6" l="1"/>
  <c r="I29" i="6"/>
  <c r="I32" i="6" s="1"/>
  <c r="J17" i="4"/>
  <c r="J20" i="4"/>
  <c r="J23" i="4"/>
  <c r="J26" i="4"/>
  <c r="I29" i="4"/>
  <c r="K29" i="4"/>
  <c r="J39" i="4"/>
  <c r="J42" i="4"/>
  <c r="J45" i="4"/>
  <c r="I48" i="4"/>
  <c r="K48" i="4"/>
  <c r="K56" i="4"/>
  <c r="K57" i="4"/>
  <c r="J48" i="4" l="1"/>
  <c r="J51" i="4" s="1"/>
  <c r="K58" i="4"/>
  <c r="J29" i="4"/>
  <c r="J32" i="4" s="1"/>
</calcChain>
</file>

<file path=xl/sharedStrings.xml><?xml version="1.0" encoding="utf-8"?>
<sst xmlns="http://schemas.openxmlformats.org/spreadsheetml/2006/main" count="1136" uniqueCount="177">
  <si>
    <t xml:space="preserve">CRITERIOS PARA CALIFICACIÓN INICIAL </t>
  </si>
  <si>
    <t>ESCALA OBTENIDA</t>
  </si>
  <si>
    <t xml:space="preserve">PUNTAJE REAL </t>
  </si>
  <si>
    <t xml:space="preserve">PUNTAJE MAXIMO </t>
  </si>
  <si>
    <t>A</t>
  </si>
  <si>
    <t>B</t>
  </si>
  <si>
    <t>A*B</t>
  </si>
  <si>
    <t>B*E MAX</t>
  </si>
  <si>
    <t xml:space="preserve">1. Experiencia en el sector en años </t>
  </si>
  <si>
    <t xml:space="preserve">Parámetro </t>
  </si>
  <si>
    <t>Escala</t>
  </si>
  <si>
    <t>0-2 años</t>
  </si>
  <si>
    <t>2-5 años</t>
  </si>
  <si>
    <t>Mayor que 5</t>
  </si>
  <si>
    <t xml:space="preserve">PONDERACIÓN </t>
  </si>
  <si>
    <t>TOTALES</t>
  </si>
  <si>
    <t xml:space="preserve">RESULTADO = </t>
  </si>
  <si>
    <t xml:space="preserve">EVALUACIÓN ANTES DE LA COMPRA </t>
  </si>
  <si>
    <t xml:space="preserve">RESULTADO </t>
  </si>
  <si>
    <t>70-100</t>
  </si>
  <si>
    <t xml:space="preserve">ACEPTADO </t>
  </si>
  <si>
    <t xml:space="preserve">RECHAZADO </t>
  </si>
  <si>
    <t xml:space="preserve">CRITERIOS PARA LA COMPRA </t>
  </si>
  <si>
    <t xml:space="preserve">PRECIO </t>
  </si>
  <si>
    <t xml:space="preserve">TIEMPO DE ENTREGA </t>
  </si>
  <si>
    <t xml:space="preserve">CRITERIOS PARA EVALUACIÓN DE DESEMPEÑO </t>
  </si>
  <si>
    <t xml:space="preserve">Mayor que el valor del mercado </t>
  </si>
  <si>
    <t xml:space="preserve">Menor que el valor del mercado </t>
  </si>
  <si>
    <t xml:space="preserve">Igual al valor del mercado </t>
  </si>
  <si>
    <t xml:space="preserve">4. Calidad del Producto    </t>
  </si>
  <si>
    <t xml:space="preserve">REEVALUACIÓN DEL PROVEEDOR </t>
  </si>
  <si>
    <t xml:space="preserve">PUNTAJE EVALUACIÓN INICIAL </t>
  </si>
  <si>
    <t xml:space="preserve">1. Someter a evaluación inicial </t>
  </si>
  <si>
    <t xml:space="preserve">2. Evaluar el desempeño del proveedor </t>
  </si>
  <si>
    <t xml:space="preserve">PUNTAJE EVALUACIÓN DEL DESEMPEÑO </t>
  </si>
  <si>
    <t>A*B/100</t>
  </si>
  <si>
    <t xml:space="preserve">TOTAL REEVALUACIÓN </t>
  </si>
  <si>
    <t xml:space="preserve">CALIFICACIÓN FINAL </t>
  </si>
  <si>
    <t xml:space="preserve">MENOR TIEMPO DE ENTREGA </t>
  </si>
  <si>
    <t xml:space="preserve">FACILIDAD DE PAGO </t>
  </si>
  <si>
    <t xml:space="preserve">MANEJO DE CREDITOS  </t>
  </si>
  <si>
    <t>PARA LA COMPRA SE ELIGE EL PROVEEDOR QUE OFREZCA LAS MEJORES CONDICIONES CON RESPECTO A ESTOS CUATRO CRITERIOS</t>
  </si>
  <si>
    <t>PROVEEDOR :</t>
  </si>
  <si>
    <t>CALIFICACIÓN PROVEEDOR</t>
  </si>
  <si>
    <t>TOTAL PROVEEDOR :</t>
  </si>
  <si>
    <t xml:space="preserve">TOTAL PROVEEDOR : </t>
  </si>
  <si>
    <r>
      <t xml:space="preserve">SUMA PR </t>
    </r>
    <r>
      <rPr>
        <sz val="10"/>
        <rFont val="Palatino Linotype"/>
        <family val="1"/>
      </rPr>
      <t>*100%</t>
    </r>
  </si>
  <si>
    <t xml:space="preserve">
</t>
  </si>
  <si>
    <t>Inmediata</t>
  </si>
  <si>
    <t>De 1 a 8 dias</t>
  </si>
  <si>
    <t>De 8 dias a 1 mes</t>
  </si>
  <si>
    <t>Productos de muy buena calidad y garantizados</t>
  </si>
  <si>
    <t>2. Tiempo de entrega</t>
  </si>
  <si>
    <t>MEJOR PRECIO DE VENTA</t>
  </si>
  <si>
    <t>Porductos de mala calidad u obsoletos</t>
  </si>
  <si>
    <t>CONDICIONADO</t>
  </si>
  <si>
    <t>60-69</t>
  </si>
  <si>
    <t>Menor de 60</t>
  </si>
  <si>
    <t>RESULTADO DE EVALUACION DE DESEMPEÑO</t>
  </si>
  <si>
    <t>TOTAL=</t>
  </si>
  <si>
    <t>CALIFICACIÓN REEVALUACION</t>
  </si>
  <si>
    <t>Cargo:</t>
  </si>
  <si>
    <t>ELABORÓ:</t>
  </si>
  <si>
    <t xml:space="preserve">FECHA:                </t>
  </si>
  <si>
    <t>EVALUACIÓN DE DESEMPEÑO</t>
  </si>
  <si>
    <t>2. Certificado de existencia y Representacion legal</t>
  </si>
  <si>
    <t>Sin Certificado de Existencia y Representacion legal</t>
  </si>
  <si>
    <t>Tiene Certificado de existencia y representacion legal</t>
  </si>
  <si>
    <t>CALIFICACIÓN INICIAL (Marque con X)</t>
  </si>
  <si>
    <t xml:space="preserve">Fecha: </t>
  </si>
  <si>
    <t>Elaboró:</t>
  </si>
  <si>
    <t xml:space="preserve">Cargo: </t>
  </si>
  <si>
    <t>RESULTADO</t>
  </si>
  <si>
    <t>4.Facilidad de pago</t>
  </si>
  <si>
    <t>3. Precio</t>
  </si>
  <si>
    <t>Pago de contado</t>
  </si>
  <si>
    <t>Acuerdo de pago a credito</t>
  </si>
  <si>
    <t>1. Cantidad recibida</t>
  </si>
  <si>
    <t>Las cantidades recibidas son iguales a las solicitadas</t>
  </si>
  <si>
    <t>No coincide la cantidad solicitadas a las recibidas</t>
  </si>
  <si>
    <t>APROBÓ:</t>
  </si>
  <si>
    <t>Con anticipo</t>
  </si>
  <si>
    <t>Páginas: 1 de 1</t>
  </si>
  <si>
    <t>Código:  GCO-FT-02</t>
  </si>
  <si>
    <t>Versión: 4</t>
  </si>
  <si>
    <t>Actualizado:  15/12/2016</t>
  </si>
  <si>
    <t>FORMATO 
EVALUACION DE PROVEEDORES</t>
  </si>
  <si>
    <t>EXPERIENCIA</t>
  </si>
  <si>
    <t>AÑOS EN EL SECTOR RESPALDO DE CALIDAD</t>
  </si>
  <si>
    <t>CERTIFICADO DE EXISTENCIA Y REPRESENTACIÓN LEGAL</t>
  </si>
  <si>
    <t>CANTIDAD RECIBIDA</t>
  </si>
  <si>
    <t>CALIDAD DEL PRODUCTO</t>
  </si>
  <si>
    <t>COMPARACIÓN ENTRE LO SOLICITADO Y LO RECIBIDO</t>
  </si>
  <si>
    <t>MARIA LAURA FUENTES CASTRO</t>
  </si>
  <si>
    <t>X</t>
  </si>
  <si>
    <t>Katherin Morales</t>
  </si>
  <si>
    <t>Profesional Auxiliar contable</t>
  </si>
  <si>
    <t>ADRIAN NIEVES IBARRA - SERVIELECTRIC</t>
  </si>
  <si>
    <t>ARGEMIRO ORTIZ</t>
  </si>
  <si>
    <t>JUAN CARLOS RESTREPO GIRALDO</t>
  </si>
  <si>
    <t>INDUSTRIAS SAGOR LIMITADA</t>
  </si>
  <si>
    <t>Katherin Morales Navarro</t>
  </si>
  <si>
    <t>Cargo: Profesional Auxiliar contable</t>
  </si>
  <si>
    <t>INVERSIONES TATIVAN S.A.S</t>
  </si>
  <si>
    <t>ALBERTO LUIS MARTINEZ CABELLO</t>
  </si>
  <si>
    <t>MATRICULADO EN OTRA CÁMARA DEL PAÍS</t>
  </si>
  <si>
    <t>NO ESTA MATRÍCULADO EN NINGUNA CÁMARA</t>
  </si>
  <si>
    <t>MATRICULADO Y RENOVADO A 31 DE MARZO O QUE POR LEY EXCEPTUADOS O QUE NO EJERZAN ACTOS DE COMERCIO COMO ACTIVIDAD PRINCIPAL</t>
  </si>
  <si>
    <t>MATRICULADO Y RENOVADO DESPUES DE 31 DE MARZO</t>
  </si>
  <si>
    <t>NO ESTA MATRÍCULADO, NO HA RENOVADO</t>
  </si>
  <si>
    <t>CUMPLIMIENTO DE LAS OBLIGACIONES CON LA CÁMARA DE COMERCIO DE VALLEDUPAR</t>
  </si>
  <si>
    <t>AFILIACIÓN</t>
  </si>
  <si>
    <t>AFILIACIÓN A LA CCV RENOVADO O QUE NO APLIQUE SU AFILIACIÓN</t>
  </si>
  <si>
    <t>AFILIADO A LA CCV NO RENOVADO</t>
  </si>
  <si>
    <t>NO AFILIADO</t>
  </si>
  <si>
    <t>UBICACIÓN GEOGRÁFICA</t>
  </si>
  <si>
    <t>DOMICILIO PRINCIPAL EN LA JURISDICCIÓN DE LA CCV</t>
  </si>
  <si>
    <t>DOMICILIO PRINCIPAL OTRO DEPARTAMENTO DEL PAÍS</t>
  </si>
  <si>
    <t>DOMICILIO PRINCIPAL FUERA DEL PAÍS</t>
  </si>
  <si>
    <t>FORMA DE PAGO</t>
  </si>
  <si>
    <t>CRÉDITO MAS DE 30 DÍAS</t>
  </si>
  <si>
    <t>CRÉDITO HASTA 30 DÍAS</t>
  </si>
  <si>
    <t>DE CONTADO</t>
  </si>
  <si>
    <t>PARA LA COMPRA SE ELIGE EL PROVEEDOR QUE OFREZCA LAS MEJORES CONDICIONES CON RESPECTO A ESTOS CINCO CRITERIOS</t>
  </si>
  <si>
    <t>2. Cumplimiento de las Obligaciones con la CCV</t>
  </si>
  <si>
    <t>3. Afiliación</t>
  </si>
  <si>
    <t>4.Ubicación geográfica</t>
  </si>
  <si>
    <t>CÁMARA EN LA QUE SE ENCUENTRA MATRICULADO</t>
  </si>
  <si>
    <t>1. Cámara en la que se encuentra matriculado</t>
  </si>
  <si>
    <t>MATRICULADO EN LA CCV</t>
  </si>
  <si>
    <t>Matriculado en la CCV</t>
  </si>
  <si>
    <t>Matriculado en otra Cámara del País</t>
  </si>
  <si>
    <t>No está matriculado en ninguna Cámara</t>
  </si>
  <si>
    <t>Matriculado y renovado a 31 de Marzo o que por ley esten exceptuados o que ejerzan actos de comercio como actividad principal</t>
  </si>
  <si>
    <t>Matriculado y renovado despues del 31 de Marzo</t>
  </si>
  <si>
    <t>No está matriculado, no ha renovado</t>
  </si>
  <si>
    <t>No afiliado</t>
  </si>
  <si>
    <t>Afiliado a la CCV no renovado</t>
  </si>
  <si>
    <t>Afiliado a la CCV renovado o que no aplique su afiliación</t>
  </si>
  <si>
    <t>Domicilio principal fuera del país</t>
  </si>
  <si>
    <t>Domicilio principal otro departamento del país</t>
  </si>
  <si>
    <t>Domicilio principal en la jurisdicción de la CCV</t>
  </si>
  <si>
    <t>5. Forma de pago</t>
  </si>
  <si>
    <t>De contado</t>
  </si>
  <si>
    <t>Crédito hasta 30 días</t>
  </si>
  <si>
    <t>Crédito más de 30 días</t>
  </si>
  <si>
    <r>
      <t>SUMA PR /</t>
    </r>
    <r>
      <rPr>
        <sz val="10"/>
        <rFont val="Palatino Linotype"/>
        <family val="1"/>
      </rPr>
      <t>100</t>
    </r>
  </si>
  <si>
    <t>Menor de 50</t>
  </si>
  <si>
    <t xml:space="preserve">NO APROBADO </t>
  </si>
  <si>
    <t>80-100</t>
  </si>
  <si>
    <t>APROBADO CLASE A</t>
  </si>
  <si>
    <t>APROBADO CLASE B</t>
  </si>
  <si>
    <t>65-79</t>
  </si>
  <si>
    <t>APROBADO CLASE C</t>
  </si>
  <si>
    <t>50-64</t>
  </si>
  <si>
    <t>CRITERIOS DE EVALUACIÓN PARA LA SELECCIÓN DE PROVEEDORES</t>
  </si>
  <si>
    <t>CRITERIOS PARA EVALUACIÓN DE DESEMPEÑO</t>
  </si>
  <si>
    <t>1. Calidad del servicio prestado o bien suministrado</t>
  </si>
  <si>
    <t>Cumple con los requisitos establecidos en la solicitud</t>
  </si>
  <si>
    <r>
      <rPr>
        <b/>
        <sz val="10"/>
        <rFont val="Palatino Linotype"/>
        <family val="1"/>
      </rPr>
      <t>No</t>
    </r>
    <r>
      <rPr>
        <sz val="10"/>
        <rFont val="Palatino Linotype"/>
        <family val="1"/>
      </rPr>
      <t xml:space="preserve"> Cumple con los requisitos establecidos en la solicitud</t>
    </r>
  </si>
  <si>
    <t>2. Cumplimiento en la entrega</t>
  </si>
  <si>
    <t>3. Cantidad recibida</t>
  </si>
  <si>
    <t xml:space="preserve">4. Servicio Post-Venta   </t>
  </si>
  <si>
    <t>Se continua recibiendo atención por parte del proveedor</t>
  </si>
  <si>
    <t>No se recibió atención por parte del proveedor</t>
  </si>
  <si>
    <t>RESULTADO DE EVALUACIÓN DE DESEMPEÑO</t>
  </si>
  <si>
    <t>2. CUMPLIMIENTO EN LA ENTREGA</t>
  </si>
  <si>
    <t>1. CALIDAD DEL SERVICIO PRESTADO</t>
  </si>
  <si>
    <t>3. CUMPLIMIENTO EN LA CANTIDAD</t>
  </si>
  <si>
    <t>4. SERVICIO POST-VENTA</t>
  </si>
  <si>
    <t>Si el bien o servicio es entregado dentro del tiempo establecido por la Entidad</t>
  </si>
  <si>
    <t>El proveedor entrega la cantidad solicitada</t>
  </si>
  <si>
    <t>El servicio prestado por el proveedor luego de haber realizado la entrega del bien o servicio</t>
  </si>
  <si>
    <t>FORMATO 
EVALUACIÓN DE PROVEEDORES</t>
  </si>
  <si>
    <t>Código:  GCO - FT - 6</t>
  </si>
  <si>
    <t>Versión: 1</t>
  </si>
  <si>
    <t>Actualizado: 13/07/2017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</si>
</sst>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u/>
      <sz val="10"/>
      <name val="Palatino Linotype"/>
      <family val="1"/>
    </font>
    <font>
      <sz val="1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sz val="10"/>
      <color rgb="FFFF0000"/>
      <name val="Palatino Linotype"/>
      <family val="1"/>
    </font>
    <font>
      <b/>
      <sz val="10"/>
      <color rgb="FFC00000"/>
      <name val="Palatino Linotype"/>
      <family val="1"/>
    </font>
    <font>
      <b/>
      <sz val="14"/>
      <color theme="4" tint="-0.249977111117893"/>
      <name val="Palatino Linotype"/>
      <family val="1"/>
    </font>
    <font>
      <b/>
      <sz val="11"/>
      <color rgb="FFC00000"/>
      <name val="Palatino Linotype"/>
      <family val="1"/>
    </font>
    <font>
      <sz val="10"/>
      <color rgb="FFC00000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8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1" fontId="2" fillId="0" borderId="1" xfId="0" applyNumberFormat="1" applyFont="1" applyBorder="1"/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2" fillId="3" borderId="1" xfId="0" applyFont="1" applyFill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5" fontId="7" fillId="0" borderId="10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10" xfId="0" applyFont="1" applyBorder="1" applyAlignment="1"/>
    <xf numFmtId="0" fontId="15" fillId="0" borderId="11" xfId="0" applyFont="1" applyBorder="1" applyAlignment="1"/>
    <xf numFmtId="0" fontId="15" fillId="0" borderId="4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5" fontId="7" fillId="0" borderId="10" xfId="0" applyNumberFormat="1" applyFont="1" applyBorder="1" applyAlignment="1">
      <alignment horizontal="left" vertical="top" wrapText="1"/>
    </xf>
    <xf numFmtId="15" fontId="7" fillId="0" borderId="11" xfId="0" applyNumberFormat="1" applyFont="1" applyBorder="1" applyAlignment="1">
      <alignment horizontal="left" vertical="top" wrapText="1"/>
    </xf>
    <xf numFmtId="15" fontId="7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2</xdr:col>
      <xdr:colOff>747591</xdr:colOff>
      <xdr:row>4</xdr:row>
      <xdr:rowOff>161925</xdr:rowOff>
    </xdr:to>
    <xdr:pic>
      <xdr:nvPicPr>
        <xdr:cNvPr id="1034660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19075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28575</xdr:rowOff>
    </xdr:from>
    <xdr:ext cx="795216" cy="704850"/>
    <xdr:pic>
      <xdr:nvPicPr>
        <xdr:cNvPr id="3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230725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28575</xdr:rowOff>
    </xdr:from>
    <xdr:ext cx="795216" cy="704850"/>
    <xdr:pic>
      <xdr:nvPicPr>
        <xdr:cNvPr id="3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</xdr:row>
      <xdr:rowOff>28575</xdr:rowOff>
    </xdr:from>
    <xdr:ext cx="795216" cy="704850"/>
    <xdr:pic>
      <xdr:nvPicPr>
        <xdr:cNvPr id="3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28575</xdr:rowOff>
    </xdr:from>
    <xdr:ext cx="795216" cy="704850"/>
    <xdr:pic>
      <xdr:nvPicPr>
        <xdr:cNvPr id="3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28575</xdr:rowOff>
    </xdr:from>
    <xdr:ext cx="795216" cy="704850"/>
    <xdr:pic>
      <xdr:nvPicPr>
        <xdr:cNvPr id="2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28575</xdr:rowOff>
    </xdr:from>
    <xdr:ext cx="795216" cy="704850"/>
    <xdr:pic>
      <xdr:nvPicPr>
        <xdr:cNvPr id="2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28575</xdr:rowOff>
    </xdr:from>
    <xdr:ext cx="795216" cy="704850"/>
    <xdr:pic>
      <xdr:nvPicPr>
        <xdr:cNvPr id="2" name="130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"/>
          <a:ext cx="79521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showGridLines="0" topLeftCell="B55" zoomScaleNormal="100" workbookViewId="0">
      <selection activeCell="D65" sqref="D65:G65"/>
    </sheetView>
  </sheetViews>
  <sheetFormatPr baseColWidth="10" defaultRowHeight="15" x14ac:dyDescent="0.3"/>
  <cols>
    <col min="1" max="1" width="3.85546875" style="1" customWidth="1"/>
    <col min="2" max="2" width="3" style="1" customWidth="1"/>
    <col min="3" max="3" width="14.140625" style="1" customWidth="1"/>
    <col min="4" max="6" width="11.42578125" style="1"/>
    <col min="7" max="7" width="14" style="1" customWidth="1"/>
    <col min="8" max="8" width="11.42578125" style="1"/>
    <col min="9" max="10" width="13" style="1" customWidth="1"/>
    <col min="11" max="11" width="10.85546875" style="1" customWidth="1"/>
    <col min="12" max="16384" width="11.42578125" style="1"/>
  </cols>
  <sheetData>
    <row r="2" spans="1:11" x14ac:dyDescent="0.3">
      <c r="A2" s="1">
        <v>1</v>
      </c>
      <c r="B2" s="134" t="s">
        <v>47</v>
      </c>
      <c r="C2" s="134"/>
      <c r="D2" s="169" t="s">
        <v>86</v>
      </c>
      <c r="E2" s="164"/>
      <c r="F2" s="164"/>
      <c r="G2" s="164"/>
      <c r="H2" s="164"/>
      <c r="I2" s="164"/>
      <c r="J2" s="110" t="s">
        <v>83</v>
      </c>
      <c r="K2" s="111"/>
    </row>
    <row r="3" spans="1:11" x14ac:dyDescent="0.3">
      <c r="B3" s="134"/>
      <c r="C3" s="134"/>
      <c r="D3" s="169"/>
      <c r="E3" s="164"/>
      <c r="F3" s="164"/>
      <c r="G3" s="164"/>
      <c r="H3" s="164"/>
      <c r="I3" s="164"/>
      <c r="J3" s="110" t="s">
        <v>84</v>
      </c>
      <c r="K3" s="111"/>
    </row>
    <row r="4" spans="1:11" ht="15" customHeight="1" x14ac:dyDescent="0.3">
      <c r="B4" s="134"/>
      <c r="C4" s="134"/>
      <c r="D4" s="169"/>
      <c r="E4" s="164"/>
      <c r="F4" s="164"/>
      <c r="G4" s="164"/>
      <c r="H4" s="164"/>
      <c r="I4" s="164"/>
      <c r="J4" s="110" t="s">
        <v>85</v>
      </c>
      <c r="K4" s="111"/>
    </row>
    <row r="5" spans="1:11" x14ac:dyDescent="0.3">
      <c r="B5" s="134"/>
      <c r="C5" s="134"/>
      <c r="D5" s="164"/>
      <c r="E5" s="164"/>
      <c r="F5" s="164"/>
      <c r="G5" s="164"/>
      <c r="H5" s="164"/>
      <c r="I5" s="164"/>
      <c r="J5" s="110" t="s">
        <v>82</v>
      </c>
      <c r="K5" s="111"/>
    </row>
    <row r="6" spans="1:11" x14ac:dyDescent="0.3">
      <c r="B6" s="148" t="s">
        <v>42</v>
      </c>
      <c r="C6" s="148"/>
      <c r="D6" s="148"/>
      <c r="E6" s="149" t="s">
        <v>93</v>
      </c>
      <c r="F6" s="150"/>
      <c r="G6" s="150"/>
      <c r="H6" s="150"/>
      <c r="I6" s="150"/>
      <c r="J6" s="150"/>
      <c r="K6" s="150"/>
    </row>
    <row r="7" spans="1:11" x14ac:dyDescent="0.3">
      <c r="B7" s="135" t="s">
        <v>22</v>
      </c>
      <c r="C7" s="136"/>
      <c r="D7" s="136"/>
      <c r="E7" s="136"/>
      <c r="F7" s="136"/>
      <c r="G7" s="136"/>
      <c r="H7" s="136"/>
      <c r="I7" s="136"/>
      <c r="J7" s="136"/>
      <c r="K7" s="137"/>
    </row>
    <row r="8" spans="1:11" ht="15" customHeight="1" x14ac:dyDescent="0.3">
      <c r="B8" s="82" t="s">
        <v>17</v>
      </c>
      <c r="C8" s="112" t="s">
        <v>87</v>
      </c>
      <c r="D8" s="113"/>
      <c r="E8" s="75" t="s">
        <v>88</v>
      </c>
      <c r="F8" s="75"/>
      <c r="G8" s="75"/>
      <c r="H8" s="75"/>
      <c r="I8" s="85" t="s">
        <v>41</v>
      </c>
      <c r="J8" s="85"/>
      <c r="K8" s="86"/>
    </row>
    <row r="9" spans="1:11" x14ac:dyDescent="0.3">
      <c r="B9" s="83"/>
      <c r="C9" s="114"/>
      <c r="D9" s="115"/>
      <c r="E9" s="26" t="s">
        <v>89</v>
      </c>
      <c r="F9" s="26"/>
      <c r="G9" s="26"/>
      <c r="H9" s="27"/>
      <c r="I9" s="87"/>
      <c r="J9" s="87"/>
      <c r="K9" s="88"/>
    </row>
    <row r="10" spans="1:11" ht="15" customHeight="1" x14ac:dyDescent="0.3">
      <c r="B10" s="83"/>
      <c r="C10" s="157" t="s">
        <v>23</v>
      </c>
      <c r="D10" s="158"/>
      <c r="E10" s="75" t="s">
        <v>53</v>
      </c>
      <c r="F10" s="75"/>
      <c r="G10" s="75"/>
      <c r="H10" s="75"/>
      <c r="I10" s="87"/>
      <c r="J10" s="87"/>
      <c r="K10" s="88"/>
    </row>
    <row r="11" spans="1:11" x14ac:dyDescent="0.3">
      <c r="B11" s="83"/>
      <c r="C11" s="151" t="s">
        <v>39</v>
      </c>
      <c r="D11" s="151"/>
      <c r="E11" s="75" t="s">
        <v>40</v>
      </c>
      <c r="F11" s="75"/>
      <c r="G11" s="75"/>
      <c r="H11" s="75"/>
      <c r="I11" s="87"/>
      <c r="J11" s="87"/>
      <c r="K11" s="88"/>
    </row>
    <row r="12" spans="1:11" x14ac:dyDescent="0.3">
      <c r="B12" s="83"/>
      <c r="C12" s="151" t="s">
        <v>90</v>
      </c>
      <c r="D12" s="151"/>
      <c r="E12" s="75" t="s">
        <v>92</v>
      </c>
      <c r="F12" s="75"/>
      <c r="G12" s="75"/>
      <c r="H12" s="75"/>
      <c r="I12" s="87"/>
      <c r="J12" s="87"/>
      <c r="K12" s="88"/>
    </row>
    <row r="13" spans="1:11" x14ac:dyDescent="0.3">
      <c r="B13" s="83"/>
      <c r="C13" s="28" t="s">
        <v>24</v>
      </c>
      <c r="D13" s="20"/>
      <c r="E13" s="75" t="s">
        <v>38</v>
      </c>
      <c r="F13" s="75"/>
      <c r="G13" s="75"/>
      <c r="H13" s="75"/>
      <c r="I13" s="87"/>
      <c r="J13" s="87"/>
      <c r="K13" s="88"/>
    </row>
    <row r="14" spans="1:11" x14ac:dyDescent="0.3">
      <c r="B14" s="83"/>
      <c r="C14" s="28" t="s">
        <v>91</v>
      </c>
      <c r="D14" s="20"/>
      <c r="E14" s="75" t="s">
        <v>38</v>
      </c>
      <c r="F14" s="75"/>
      <c r="G14" s="75"/>
      <c r="H14" s="75"/>
      <c r="I14" s="89"/>
      <c r="J14" s="89"/>
      <c r="K14" s="90"/>
    </row>
    <row r="15" spans="1:11" ht="32.25" customHeight="1" x14ac:dyDescent="0.3">
      <c r="B15" s="83"/>
      <c r="C15" s="170" t="s">
        <v>0</v>
      </c>
      <c r="D15" s="170"/>
      <c r="E15" s="170"/>
      <c r="F15" s="170"/>
      <c r="G15" s="170"/>
      <c r="H15" s="24" t="s">
        <v>1</v>
      </c>
      <c r="I15" s="24" t="s">
        <v>14</v>
      </c>
      <c r="J15" s="24" t="s">
        <v>2</v>
      </c>
      <c r="K15" s="24" t="s">
        <v>3</v>
      </c>
    </row>
    <row r="16" spans="1:11" ht="18" customHeight="1" x14ac:dyDescent="0.3">
      <c r="B16" s="83"/>
      <c r="C16" s="170"/>
      <c r="D16" s="170"/>
      <c r="E16" s="170"/>
      <c r="F16" s="170"/>
      <c r="G16" s="170"/>
      <c r="H16" s="21" t="s">
        <v>4</v>
      </c>
      <c r="I16" s="21" t="s">
        <v>5</v>
      </c>
      <c r="J16" s="21" t="s">
        <v>6</v>
      </c>
      <c r="K16" s="21" t="s">
        <v>7</v>
      </c>
    </row>
    <row r="17" spans="2:11" x14ac:dyDescent="0.3">
      <c r="B17" s="83"/>
      <c r="C17" s="152" t="s">
        <v>8</v>
      </c>
      <c r="D17" s="152"/>
      <c r="E17" s="152"/>
      <c r="F17" s="152"/>
      <c r="G17" s="167"/>
      <c r="H17" s="109">
        <v>1</v>
      </c>
      <c r="I17" s="106">
        <v>20</v>
      </c>
      <c r="J17" s="106">
        <f xml:space="preserve"> I17*H17</f>
        <v>20</v>
      </c>
      <c r="K17" s="106">
        <v>100</v>
      </c>
    </row>
    <row r="18" spans="2:11" ht="12.75" customHeight="1" x14ac:dyDescent="0.3">
      <c r="B18" s="83"/>
      <c r="C18" s="6" t="s">
        <v>9</v>
      </c>
      <c r="D18" s="3" t="s">
        <v>11</v>
      </c>
      <c r="E18" s="3" t="s">
        <v>12</v>
      </c>
      <c r="F18" s="3" t="s">
        <v>13</v>
      </c>
      <c r="G18" s="167"/>
      <c r="H18" s="109"/>
      <c r="I18" s="106"/>
      <c r="J18" s="106"/>
      <c r="K18" s="106"/>
    </row>
    <row r="19" spans="2:11" x14ac:dyDescent="0.3">
      <c r="B19" s="83"/>
      <c r="C19" s="6" t="s">
        <v>10</v>
      </c>
      <c r="D19" s="3">
        <v>1</v>
      </c>
      <c r="E19" s="3">
        <v>3</v>
      </c>
      <c r="F19" s="3">
        <v>5</v>
      </c>
      <c r="G19" s="167"/>
      <c r="H19" s="109"/>
      <c r="I19" s="106"/>
      <c r="J19" s="106"/>
      <c r="K19" s="106"/>
    </row>
    <row r="20" spans="2:11" x14ac:dyDescent="0.3">
      <c r="B20" s="83"/>
      <c r="C20" s="153" t="s">
        <v>65</v>
      </c>
      <c r="D20" s="154"/>
      <c r="E20" s="154"/>
      <c r="F20" s="154"/>
      <c r="G20" s="168"/>
      <c r="H20" s="109">
        <v>5</v>
      </c>
      <c r="I20" s="106">
        <v>20</v>
      </c>
      <c r="J20" s="106">
        <f xml:space="preserve"> I20*H20</f>
        <v>100</v>
      </c>
      <c r="K20" s="106">
        <v>100</v>
      </c>
    </row>
    <row r="21" spans="2:11" ht="90" x14ac:dyDescent="0.3">
      <c r="B21" s="83"/>
      <c r="C21" s="12" t="s">
        <v>9</v>
      </c>
      <c r="D21" s="3" t="s">
        <v>66</v>
      </c>
      <c r="E21" s="3" t="s">
        <v>67</v>
      </c>
      <c r="F21" s="124"/>
      <c r="G21" s="168"/>
      <c r="H21" s="109"/>
      <c r="I21" s="106"/>
      <c r="J21" s="106"/>
      <c r="K21" s="106"/>
    </row>
    <row r="22" spans="2:11" x14ac:dyDescent="0.3">
      <c r="B22" s="83"/>
      <c r="C22" s="6" t="s">
        <v>10</v>
      </c>
      <c r="D22" s="3">
        <v>1</v>
      </c>
      <c r="E22" s="3">
        <v>5</v>
      </c>
      <c r="F22" s="124"/>
      <c r="G22" s="168"/>
      <c r="H22" s="109"/>
      <c r="I22" s="106"/>
      <c r="J22" s="106"/>
      <c r="K22" s="106"/>
    </row>
    <row r="23" spans="2:11" x14ac:dyDescent="0.3">
      <c r="B23" s="83"/>
      <c r="C23" s="122" t="s">
        <v>74</v>
      </c>
      <c r="D23" s="123"/>
      <c r="E23" s="123"/>
      <c r="F23" s="123"/>
      <c r="G23" s="168"/>
      <c r="H23" s="142">
        <v>3</v>
      </c>
      <c r="I23" s="145">
        <v>30</v>
      </c>
      <c r="J23" s="106">
        <f xml:space="preserve"> I23*H23</f>
        <v>90</v>
      </c>
      <c r="K23" s="145">
        <v>150</v>
      </c>
    </row>
    <row r="24" spans="2:11" ht="45" x14ac:dyDescent="0.3">
      <c r="B24" s="83"/>
      <c r="C24" s="6" t="s">
        <v>9</v>
      </c>
      <c r="D24" s="3" t="s">
        <v>26</v>
      </c>
      <c r="E24" s="3" t="s">
        <v>28</v>
      </c>
      <c r="F24" s="3" t="s">
        <v>27</v>
      </c>
      <c r="G24" s="168"/>
      <c r="H24" s="143"/>
      <c r="I24" s="146"/>
      <c r="J24" s="106"/>
      <c r="K24" s="146"/>
    </row>
    <row r="25" spans="2:11" x14ac:dyDescent="0.3">
      <c r="B25" s="83"/>
      <c r="C25" s="6" t="s">
        <v>10</v>
      </c>
      <c r="D25" s="3">
        <v>1</v>
      </c>
      <c r="E25" s="3">
        <v>3</v>
      </c>
      <c r="F25" s="3">
        <v>5</v>
      </c>
      <c r="G25" s="168"/>
      <c r="H25" s="144"/>
      <c r="I25" s="147"/>
      <c r="J25" s="106"/>
      <c r="K25" s="147"/>
    </row>
    <row r="26" spans="2:11" x14ac:dyDescent="0.3">
      <c r="B26" s="83"/>
      <c r="C26" s="122" t="s">
        <v>73</v>
      </c>
      <c r="D26" s="123"/>
      <c r="E26" s="123"/>
      <c r="F26" s="123"/>
      <c r="G26" s="168"/>
      <c r="H26" s="109">
        <v>5</v>
      </c>
      <c r="I26" s="106">
        <v>30</v>
      </c>
      <c r="J26" s="106">
        <f xml:space="preserve"> I26*H26</f>
        <v>150</v>
      </c>
      <c r="K26" s="106">
        <v>150</v>
      </c>
    </row>
    <row r="27" spans="2:11" ht="45" x14ac:dyDescent="0.3">
      <c r="B27" s="83"/>
      <c r="C27" s="22" t="s">
        <v>9</v>
      </c>
      <c r="D27" s="23" t="s">
        <v>75</v>
      </c>
      <c r="E27" s="23" t="s">
        <v>81</v>
      </c>
      <c r="F27" s="23" t="s">
        <v>76</v>
      </c>
      <c r="G27" s="167"/>
      <c r="H27" s="109"/>
      <c r="I27" s="106"/>
      <c r="J27" s="106"/>
      <c r="K27" s="106"/>
    </row>
    <row r="28" spans="2:11" x14ac:dyDescent="0.3">
      <c r="B28" s="83"/>
      <c r="C28" s="7" t="s">
        <v>10</v>
      </c>
      <c r="D28" s="8">
        <v>1</v>
      </c>
      <c r="E28" s="8">
        <v>3</v>
      </c>
      <c r="F28" s="8">
        <v>5</v>
      </c>
      <c r="G28" s="167"/>
      <c r="H28" s="109"/>
      <c r="I28" s="106"/>
      <c r="J28" s="106"/>
      <c r="K28" s="106"/>
    </row>
    <row r="29" spans="2:11" ht="17.25" customHeight="1" x14ac:dyDescent="0.3">
      <c r="B29" s="83"/>
      <c r="C29" s="156"/>
      <c r="D29" s="156"/>
      <c r="E29" s="156"/>
      <c r="F29" s="156"/>
      <c r="G29" s="156"/>
      <c r="H29" s="11" t="s">
        <v>15</v>
      </c>
      <c r="I29" s="2">
        <f>SUM(I17:I28)</f>
        <v>100</v>
      </c>
      <c r="J29" s="5">
        <f>SUM(J17:J28)</f>
        <v>360</v>
      </c>
      <c r="K29" s="5">
        <f>SUM(K17:K28)</f>
        <v>500</v>
      </c>
    </row>
    <row r="30" spans="2:11" ht="15" customHeight="1" x14ac:dyDescent="0.3">
      <c r="B30" s="83"/>
      <c r="C30" s="156"/>
      <c r="D30" s="156"/>
      <c r="E30" s="156"/>
      <c r="F30" s="156"/>
      <c r="G30" s="156"/>
      <c r="H30" s="138" t="s">
        <v>16</v>
      </c>
      <c r="I30" s="139"/>
      <c r="J30" s="165" t="s">
        <v>46</v>
      </c>
      <c r="K30" s="166"/>
    </row>
    <row r="31" spans="2:11" ht="15.75" thickBot="1" x14ac:dyDescent="0.35">
      <c r="B31" s="83"/>
      <c r="C31" s="156"/>
      <c r="D31" s="156"/>
      <c r="E31" s="156"/>
      <c r="F31" s="156"/>
      <c r="G31" s="156"/>
      <c r="H31" s="140"/>
      <c r="I31" s="141"/>
      <c r="J31" s="138">
        <v>500</v>
      </c>
      <c r="K31" s="139"/>
    </row>
    <row r="32" spans="2:11" ht="18" thickBot="1" x14ac:dyDescent="0.4">
      <c r="B32" s="83"/>
      <c r="C32" s="156"/>
      <c r="D32" s="156"/>
      <c r="E32" s="156"/>
      <c r="F32" s="156"/>
      <c r="G32" s="156"/>
      <c r="H32" s="97" t="s">
        <v>44</v>
      </c>
      <c r="I32" s="97"/>
      <c r="J32" s="182">
        <f>(J29/K29)*100</f>
        <v>72</v>
      </c>
      <c r="K32" s="183"/>
    </row>
    <row r="33" spans="2:11" ht="15" customHeight="1" x14ac:dyDescent="0.3">
      <c r="B33" s="83"/>
      <c r="C33" s="6" t="s">
        <v>18</v>
      </c>
      <c r="D33" s="174" t="s">
        <v>68</v>
      </c>
      <c r="E33" s="175"/>
      <c r="F33" s="176"/>
      <c r="G33" s="3" t="s">
        <v>72</v>
      </c>
      <c r="H33" s="119">
        <v>72</v>
      </c>
      <c r="I33" s="120"/>
      <c r="J33" s="120"/>
      <c r="K33" s="121"/>
    </row>
    <row r="34" spans="2:11" ht="15" customHeight="1" x14ac:dyDescent="0.3">
      <c r="B34" s="83"/>
      <c r="C34" s="6" t="s">
        <v>19</v>
      </c>
      <c r="D34" s="177" t="s">
        <v>20</v>
      </c>
      <c r="E34" s="178"/>
      <c r="F34" s="14" t="s">
        <v>94</v>
      </c>
      <c r="G34" s="164"/>
      <c r="H34" s="18" t="s">
        <v>69</v>
      </c>
      <c r="I34" s="130">
        <v>42776</v>
      </c>
      <c r="J34" s="131"/>
      <c r="K34" s="132"/>
    </row>
    <row r="35" spans="2:11" ht="15" customHeight="1" x14ac:dyDescent="0.3">
      <c r="B35" s="83"/>
      <c r="C35" s="6" t="s">
        <v>56</v>
      </c>
      <c r="D35" s="177" t="s">
        <v>55</v>
      </c>
      <c r="E35" s="178"/>
      <c r="F35" s="14"/>
      <c r="G35" s="164"/>
      <c r="H35" s="19" t="s">
        <v>70</v>
      </c>
      <c r="I35" s="133" t="s">
        <v>101</v>
      </c>
      <c r="J35" s="131"/>
      <c r="K35" s="132"/>
    </row>
    <row r="36" spans="2:11" ht="15" customHeight="1" x14ac:dyDescent="0.3">
      <c r="B36" s="84"/>
      <c r="C36" s="6" t="s">
        <v>57</v>
      </c>
      <c r="D36" s="177" t="s">
        <v>21</v>
      </c>
      <c r="E36" s="178"/>
      <c r="F36" s="14"/>
      <c r="G36" s="164"/>
      <c r="H36" s="18" t="s">
        <v>61</v>
      </c>
      <c r="I36" s="133" t="s">
        <v>96</v>
      </c>
      <c r="J36" s="131"/>
      <c r="K36" s="132"/>
    </row>
    <row r="37" spans="2:11" ht="27" x14ac:dyDescent="0.3">
      <c r="B37" s="116" t="s">
        <v>64</v>
      </c>
      <c r="C37" s="76" t="s">
        <v>25</v>
      </c>
      <c r="D37" s="77"/>
      <c r="E37" s="77"/>
      <c r="F37" s="77"/>
      <c r="G37" s="78"/>
      <c r="H37" s="25" t="s">
        <v>1</v>
      </c>
      <c r="I37" s="25" t="s">
        <v>14</v>
      </c>
      <c r="J37" s="25" t="s">
        <v>2</v>
      </c>
      <c r="K37" s="25" t="s">
        <v>3</v>
      </c>
    </row>
    <row r="38" spans="2:11" x14ac:dyDescent="0.3">
      <c r="B38" s="117"/>
      <c r="C38" s="79"/>
      <c r="D38" s="80"/>
      <c r="E38" s="80"/>
      <c r="F38" s="80"/>
      <c r="G38" s="81"/>
      <c r="H38" s="21" t="s">
        <v>4</v>
      </c>
      <c r="I38" s="21" t="s">
        <v>5</v>
      </c>
      <c r="J38" s="21" t="s">
        <v>6</v>
      </c>
      <c r="K38" s="21" t="s">
        <v>7</v>
      </c>
    </row>
    <row r="39" spans="2:11" x14ac:dyDescent="0.3">
      <c r="B39" s="117"/>
      <c r="C39" s="161" t="s">
        <v>77</v>
      </c>
      <c r="D39" s="162"/>
      <c r="E39" s="162"/>
      <c r="F39" s="154"/>
      <c r="G39" s="154"/>
      <c r="H39" s="109">
        <v>5</v>
      </c>
      <c r="I39" s="106">
        <v>30</v>
      </c>
      <c r="J39" s="106">
        <f xml:space="preserve"> I39*H39</f>
        <v>150</v>
      </c>
      <c r="K39" s="106">
        <v>150</v>
      </c>
    </row>
    <row r="40" spans="2:11" ht="90" x14ac:dyDescent="0.3">
      <c r="B40" s="117"/>
      <c r="C40" s="6" t="s">
        <v>9</v>
      </c>
      <c r="D40" s="3" t="s">
        <v>79</v>
      </c>
      <c r="E40" s="3" t="s">
        <v>78</v>
      </c>
      <c r="F40" s="124"/>
      <c r="G40" s="87"/>
      <c r="H40" s="109"/>
      <c r="I40" s="106"/>
      <c r="J40" s="106"/>
      <c r="K40" s="106"/>
    </row>
    <row r="41" spans="2:11" x14ac:dyDescent="0.3">
      <c r="B41" s="117"/>
      <c r="C41" s="6" t="s">
        <v>10</v>
      </c>
      <c r="D41" s="3">
        <v>1</v>
      </c>
      <c r="E41" s="3">
        <v>5</v>
      </c>
      <c r="F41" s="124"/>
      <c r="G41" s="87"/>
      <c r="H41" s="109"/>
      <c r="I41" s="106"/>
      <c r="J41" s="106"/>
      <c r="K41" s="106"/>
    </row>
    <row r="42" spans="2:11" x14ac:dyDescent="0.3">
      <c r="B42" s="117"/>
      <c r="C42" s="161" t="s">
        <v>52</v>
      </c>
      <c r="D42" s="162"/>
      <c r="E42" s="162"/>
      <c r="F42" s="123"/>
      <c r="G42" s="163"/>
      <c r="H42" s="109">
        <v>5</v>
      </c>
      <c r="I42" s="106">
        <v>30</v>
      </c>
      <c r="J42" s="106">
        <f xml:space="preserve"> I42*H42</f>
        <v>150</v>
      </c>
      <c r="K42" s="106">
        <v>150</v>
      </c>
    </row>
    <row r="43" spans="2:11" ht="30" x14ac:dyDescent="0.3">
      <c r="B43" s="117"/>
      <c r="C43" s="6" t="s">
        <v>9</v>
      </c>
      <c r="D43" s="3" t="s">
        <v>50</v>
      </c>
      <c r="E43" s="3" t="s">
        <v>49</v>
      </c>
      <c r="F43" s="3" t="s">
        <v>48</v>
      </c>
      <c r="G43" s="168"/>
      <c r="H43" s="109"/>
      <c r="I43" s="106"/>
      <c r="J43" s="106"/>
      <c r="K43" s="106"/>
    </row>
    <row r="44" spans="2:11" x14ac:dyDescent="0.3">
      <c r="B44" s="117"/>
      <c r="C44" s="6" t="s">
        <v>10</v>
      </c>
      <c r="D44" s="3">
        <v>1</v>
      </c>
      <c r="E44" s="3">
        <v>3</v>
      </c>
      <c r="F44" s="3">
        <v>5</v>
      </c>
      <c r="G44" s="168"/>
      <c r="H44" s="109"/>
      <c r="I44" s="106"/>
      <c r="J44" s="106"/>
      <c r="K44" s="106"/>
    </row>
    <row r="45" spans="2:11" x14ac:dyDescent="0.3">
      <c r="B45" s="117"/>
      <c r="C45" s="161" t="s">
        <v>29</v>
      </c>
      <c r="D45" s="162"/>
      <c r="E45" s="162"/>
      <c r="F45" s="162"/>
      <c r="G45" s="163"/>
      <c r="H45" s="109">
        <v>5</v>
      </c>
      <c r="I45" s="106">
        <v>40</v>
      </c>
      <c r="J45" s="106">
        <f xml:space="preserve"> I45*H45</f>
        <v>200</v>
      </c>
      <c r="K45" s="106">
        <v>200</v>
      </c>
    </row>
    <row r="46" spans="2:11" ht="90" customHeight="1" x14ac:dyDescent="0.3">
      <c r="B46" s="117"/>
      <c r="C46" s="6" t="s">
        <v>9</v>
      </c>
      <c r="D46" s="3" t="s">
        <v>54</v>
      </c>
      <c r="E46" s="164" t="s">
        <v>51</v>
      </c>
      <c r="F46" s="164"/>
      <c r="G46" s="168"/>
      <c r="H46" s="109"/>
      <c r="I46" s="106"/>
      <c r="J46" s="106"/>
      <c r="K46" s="106"/>
    </row>
    <row r="47" spans="2:11" ht="22.5" customHeight="1" x14ac:dyDescent="0.3">
      <c r="B47" s="117"/>
      <c r="C47" s="6" t="s">
        <v>10</v>
      </c>
      <c r="D47" s="3">
        <v>1</v>
      </c>
      <c r="E47" s="164">
        <v>5</v>
      </c>
      <c r="F47" s="164"/>
      <c r="G47" s="168"/>
      <c r="H47" s="109"/>
      <c r="I47" s="106"/>
      <c r="J47" s="106"/>
      <c r="K47" s="106"/>
    </row>
    <row r="48" spans="2:11" x14ac:dyDescent="0.3">
      <c r="B48" s="117"/>
      <c r="C48" s="159"/>
      <c r="D48" s="160"/>
      <c r="E48" s="160"/>
      <c r="F48" s="160"/>
      <c r="G48" s="168"/>
      <c r="H48" s="4" t="s">
        <v>15</v>
      </c>
      <c r="I48" s="2">
        <f>SUM(I39:I47)</f>
        <v>100</v>
      </c>
      <c r="J48" s="17">
        <f>SUM(J39:J47)</f>
        <v>500</v>
      </c>
      <c r="K48" s="5">
        <f>SUM(K39:K47)</f>
        <v>500</v>
      </c>
    </row>
    <row r="49" spans="2:11" ht="15" customHeight="1" x14ac:dyDescent="0.3">
      <c r="B49" s="117"/>
      <c r="C49" s="97" t="s">
        <v>58</v>
      </c>
      <c r="D49" s="97"/>
      <c r="E49" s="97"/>
      <c r="F49" s="97"/>
      <c r="G49" s="168"/>
      <c r="H49" s="164" t="s">
        <v>16</v>
      </c>
      <c r="I49" s="164"/>
      <c r="J49" s="184" t="s">
        <v>46</v>
      </c>
      <c r="K49" s="184"/>
    </row>
    <row r="50" spans="2:11" x14ac:dyDescent="0.3">
      <c r="B50" s="117"/>
      <c r="C50" s="156" t="s">
        <v>59</v>
      </c>
      <c r="D50" s="156"/>
      <c r="E50" s="173">
        <v>100</v>
      </c>
      <c r="F50" s="173"/>
      <c r="G50" s="168"/>
      <c r="H50" s="164"/>
      <c r="I50" s="164"/>
      <c r="J50" s="106">
        <v>500</v>
      </c>
      <c r="K50" s="106"/>
    </row>
    <row r="51" spans="2:11" x14ac:dyDescent="0.3">
      <c r="B51" s="117"/>
      <c r="C51" s="156"/>
      <c r="D51" s="156"/>
      <c r="E51" s="156"/>
      <c r="F51" s="156"/>
      <c r="G51" s="168"/>
      <c r="H51" s="97" t="s">
        <v>45</v>
      </c>
      <c r="I51" s="97"/>
      <c r="J51" s="155">
        <f>(J48/K48)*100</f>
        <v>100</v>
      </c>
      <c r="K51" s="155"/>
    </row>
    <row r="52" spans="2:11" x14ac:dyDescent="0.3">
      <c r="B52" s="117"/>
      <c r="C52" s="128"/>
      <c r="D52" s="129"/>
      <c r="E52" s="129"/>
      <c r="F52" s="129"/>
      <c r="G52" s="129"/>
      <c r="H52" s="129"/>
      <c r="I52" s="129"/>
      <c r="J52" s="129"/>
      <c r="K52" s="129"/>
    </row>
    <row r="53" spans="2:11" ht="24" customHeight="1" x14ac:dyDescent="0.3">
      <c r="B53" s="118"/>
      <c r="C53" s="16" t="s">
        <v>69</v>
      </c>
      <c r="D53" s="38">
        <v>42807</v>
      </c>
      <c r="E53" s="16" t="s">
        <v>70</v>
      </c>
      <c r="F53" s="125" t="s">
        <v>95</v>
      </c>
      <c r="G53" s="126"/>
      <c r="H53" s="16" t="s">
        <v>71</v>
      </c>
      <c r="I53" s="125" t="s">
        <v>96</v>
      </c>
      <c r="J53" s="127"/>
      <c r="K53" s="126"/>
    </row>
    <row r="54" spans="2:11" ht="27" x14ac:dyDescent="0.3">
      <c r="B54" s="91" t="s">
        <v>37</v>
      </c>
      <c r="C54" s="76" t="s">
        <v>30</v>
      </c>
      <c r="D54" s="77"/>
      <c r="E54" s="77"/>
      <c r="F54" s="77"/>
      <c r="G54" s="77"/>
      <c r="H54" s="78"/>
      <c r="I54" s="24" t="s">
        <v>1</v>
      </c>
      <c r="J54" s="24" t="s">
        <v>14</v>
      </c>
      <c r="K54" s="24" t="s">
        <v>18</v>
      </c>
    </row>
    <row r="55" spans="2:11" x14ac:dyDescent="0.3">
      <c r="B55" s="91"/>
      <c r="C55" s="79"/>
      <c r="D55" s="80"/>
      <c r="E55" s="80"/>
      <c r="F55" s="80"/>
      <c r="G55" s="80"/>
      <c r="H55" s="81"/>
      <c r="I55" s="21" t="s">
        <v>4</v>
      </c>
      <c r="J55" s="21" t="s">
        <v>5</v>
      </c>
      <c r="K55" s="21" t="s">
        <v>35</v>
      </c>
    </row>
    <row r="56" spans="2:11" x14ac:dyDescent="0.3">
      <c r="B56" s="91"/>
      <c r="C56" s="179" t="s">
        <v>32</v>
      </c>
      <c r="D56" s="179"/>
      <c r="E56" s="179"/>
      <c r="F56" s="177" t="s">
        <v>31</v>
      </c>
      <c r="G56" s="181"/>
      <c r="H56" s="178"/>
      <c r="I56" s="15">
        <v>72</v>
      </c>
      <c r="J56" s="6">
        <v>40</v>
      </c>
      <c r="K56" s="10">
        <f>I56*J56/100</f>
        <v>28.8</v>
      </c>
    </row>
    <row r="57" spans="2:11" x14ac:dyDescent="0.3">
      <c r="B57" s="91"/>
      <c r="C57" s="179" t="s">
        <v>33</v>
      </c>
      <c r="D57" s="179"/>
      <c r="E57" s="179"/>
      <c r="F57" s="92" t="s">
        <v>34</v>
      </c>
      <c r="G57" s="93"/>
      <c r="H57" s="94"/>
      <c r="I57" s="15">
        <v>100</v>
      </c>
      <c r="J57" s="6">
        <v>60</v>
      </c>
      <c r="K57" s="10">
        <f>I57*J57/100</f>
        <v>60</v>
      </c>
    </row>
    <row r="58" spans="2:11" x14ac:dyDescent="0.3">
      <c r="B58" s="91"/>
      <c r="C58" s="92"/>
      <c r="D58" s="93"/>
      <c r="E58" s="93"/>
      <c r="F58" s="93"/>
      <c r="G58" s="93"/>
      <c r="H58" s="94"/>
      <c r="I58" s="9" t="s">
        <v>36</v>
      </c>
      <c r="J58" s="6"/>
      <c r="K58" s="29">
        <f>SUM(K56:K57)</f>
        <v>88.8</v>
      </c>
    </row>
    <row r="59" spans="2:11" x14ac:dyDescent="0.3">
      <c r="B59" s="91"/>
      <c r="C59" s="6" t="s">
        <v>18</v>
      </c>
      <c r="D59" s="92" t="s">
        <v>60</v>
      </c>
      <c r="E59" s="93"/>
      <c r="F59" s="94"/>
      <c r="G59" s="159"/>
      <c r="H59" s="160"/>
      <c r="I59" s="160"/>
      <c r="J59" s="160"/>
      <c r="K59" s="171"/>
    </row>
    <row r="60" spans="2:11" x14ac:dyDescent="0.3">
      <c r="B60" s="91"/>
      <c r="C60" s="6" t="s">
        <v>19</v>
      </c>
      <c r="D60" s="177" t="s">
        <v>20</v>
      </c>
      <c r="E60" s="178"/>
      <c r="F60" s="6">
        <v>88.8</v>
      </c>
      <c r="G60" s="128"/>
      <c r="H60" s="129"/>
      <c r="I60" s="129"/>
      <c r="J60" s="129"/>
      <c r="K60" s="172"/>
    </row>
    <row r="61" spans="2:11" ht="15" customHeight="1" x14ac:dyDescent="0.3">
      <c r="B61" s="91"/>
      <c r="C61" s="6" t="s">
        <v>56</v>
      </c>
      <c r="D61" s="177" t="s">
        <v>55</v>
      </c>
      <c r="E61" s="178"/>
      <c r="F61" s="6"/>
      <c r="G61" s="164" t="s">
        <v>43</v>
      </c>
      <c r="H61" s="164"/>
      <c r="I61" s="180">
        <v>88.8</v>
      </c>
      <c r="J61" s="3" t="s">
        <v>63</v>
      </c>
      <c r="K61" s="107"/>
    </row>
    <row r="62" spans="2:11" x14ac:dyDescent="0.3">
      <c r="B62" s="91"/>
      <c r="C62" s="6" t="s">
        <v>57</v>
      </c>
      <c r="D62" s="177" t="s">
        <v>21</v>
      </c>
      <c r="E62" s="178"/>
      <c r="F62" s="6"/>
      <c r="G62" s="164"/>
      <c r="H62" s="164"/>
      <c r="I62" s="180"/>
      <c r="J62" s="69">
        <v>42825</v>
      </c>
      <c r="K62" s="108"/>
    </row>
    <row r="63" spans="2:11" x14ac:dyDescent="0.3">
      <c r="B63" s="91"/>
      <c r="C63" s="92"/>
      <c r="D63" s="93"/>
      <c r="E63" s="93"/>
      <c r="F63" s="93"/>
      <c r="G63" s="93"/>
      <c r="H63" s="93"/>
      <c r="I63" s="93"/>
      <c r="J63" s="93"/>
      <c r="K63" s="94"/>
    </row>
    <row r="64" spans="2:11" x14ac:dyDescent="0.3">
      <c r="B64" s="91"/>
      <c r="C64" s="95" t="s">
        <v>62</v>
      </c>
      <c r="D64" s="97" t="s">
        <v>101</v>
      </c>
      <c r="E64" s="97"/>
      <c r="F64" s="97"/>
      <c r="G64" s="97"/>
      <c r="H64" s="99" t="s">
        <v>80</v>
      </c>
      <c r="I64" s="100"/>
      <c r="J64" s="101"/>
      <c r="K64" s="102"/>
    </row>
    <row r="65" spans="2:11" x14ac:dyDescent="0.3">
      <c r="B65" s="91"/>
      <c r="C65" s="96"/>
      <c r="D65" s="98" t="s">
        <v>102</v>
      </c>
      <c r="E65" s="98"/>
      <c r="F65" s="98"/>
      <c r="G65" s="98"/>
      <c r="H65" s="99"/>
      <c r="I65" s="103"/>
      <c r="J65" s="104"/>
      <c r="K65" s="105"/>
    </row>
  </sheetData>
  <mergeCells count="115">
    <mergeCell ref="J32:K32"/>
    <mergeCell ref="H49:I50"/>
    <mergeCell ref="J49:K49"/>
    <mergeCell ref="J50:K50"/>
    <mergeCell ref="H32:I32"/>
    <mergeCell ref="I39:I41"/>
    <mergeCell ref="J39:J41"/>
    <mergeCell ref="K39:K41"/>
    <mergeCell ref="C58:H58"/>
    <mergeCell ref="D60:E60"/>
    <mergeCell ref="D61:E61"/>
    <mergeCell ref="H45:H47"/>
    <mergeCell ref="C56:E56"/>
    <mergeCell ref="C57:E57"/>
    <mergeCell ref="G61:H62"/>
    <mergeCell ref="I61:I62"/>
    <mergeCell ref="D62:E62"/>
    <mergeCell ref="F56:H56"/>
    <mergeCell ref="F57:H57"/>
    <mergeCell ref="D2:I5"/>
    <mergeCell ref="K26:K28"/>
    <mergeCell ref="K20:K22"/>
    <mergeCell ref="C15:G16"/>
    <mergeCell ref="H17:H19"/>
    <mergeCell ref="H26:H28"/>
    <mergeCell ref="I26:I28"/>
    <mergeCell ref="J26:J28"/>
    <mergeCell ref="D59:F59"/>
    <mergeCell ref="G59:K60"/>
    <mergeCell ref="I45:I47"/>
    <mergeCell ref="H42:H44"/>
    <mergeCell ref="C50:D50"/>
    <mergeCell ref="I42:I44"/>
    <mergeCell ref="H51:I51"/>
    <mergeCell ref="E50:F50"/>
    <mergeCell ref="G43:G44"/>
    <mergeCell ref="D33:F33"/>
    <mergeCell ref="D34:E34"/>
    <mergeCell ref="G34:G36"/>
    <mergeCell ref="E47:F47"/>
    <mergeCell ref="G46:G51"/>
    <mergeCell ref="D35:E35"/>
    <mergeCell ref="D36:E36"/>
    <mergeCell ref="E6:K6"/>
    <mergeCell ref="C11:D11"/>
    <mergeCell ref="C17:F17"/>
    <mergeCell ref="C20:F20"/>
    <mergeCell ref="J17:J19"/>
    <mergeCell ref="K17:K19"/>
    <mergeCell ref="H20:H22"/>
    <mergeCell ref="I20:I22"/>
    <mergeCell ref="J51:K51"/>
    <mergeCell ref="C51:F51"/>
    <mergeCell ref="C49:F49"/>
    <mergeCell ref="C10:D10"/>
    <mergeCell ref="C48:F48"/>
    <mergeCell ref="C45:G45"/>
    <mergeCell ref="C42:G42"/>
    <mergeCell ref="C39:G39"/>
    <mergeCell ref="C26:F26"/>
    <mergeCell ref="C29:G32"/>
    <mergeCell ref="C12:D12"/>
    <mergeCell ref="E46:F46"/>
    <mergeCell ref="J30:K30"/>
    <mergeCell ref="J31:K31"/>
    <mergeCell ref="G17:G28"/>
    <mergeCell ref="J45:J47"/>
    <mergeCell ref="J2:K2"/>
    <mergeCell ref="J3:K3"/>
    <mergeCell ref="J4:K4"/>
    <mergeCell ref="J5:K5"/>
    <mergeCell ref="C8:D9"/>
    <mergeCell ref="B37:B53"/>
    <mergeCell ref="H33:K33"/>
    <mergeCell ref="C23:F23"/>
    <mergeCell ref="F40:G41"/>
    <mergeCell ref="F53:G53"/>
    <mergeCell ref="I53:K53"/>
    <mergeCell ref="C52:K52"/>
    <mergeCell ref="I34:K34"/>
    <mergeCell ref="I35:K35"/>
    <mergeCell ref="I36:K36"/>
    <mergeCell ref="B2:C5"/>
    <mergeCell ref="B7:K7"/>
    <mergeCell ref="H30:I31"/>
    <mergeCell ref="H23:H25"/>
    <mergeCell ref="I23:I25"/>
    <mergeCell ref="J23:J25"/>
    <mergeCell ref="K23:K25"/>
    <mergeCell ref="F21:F22"/>
    <mergeCell ref="B6:D6"/>
    <mergeCell ref="E13:H13"/>
    <mergeCell ref="C37:G38"/>
    <mergeCell ref="C54:H55"/>
    <mergeCell ref="B8:B36"/>
    <mergeCell ref="I8:K14"/>
    <mergeCell ref="E8:H8"/>
    <mergeCell ref="E10:H10"/>
    <mergeCell ref="E11:H11"/>
    <mergeCell ref="E12:H12"/>
    <mergeCell ref="E14:H14"/>
    <mergeCell ref="B54:B65"/>
    <mergeCell ref="C63:K63"/>
    <mergeCell ref="C64:C65"/>
    <mergeCell ref="D64:G64"/>
    <mergeCell ref="D65:G65"/>
    <mergeCell ref="H64:H65"/>
    <mergeCell ref="I64:K65"/>
    <mergeCell ref="K45:K47"/>
    <mergeCell ref="I17:I19"/>
    <mergeCell ref="K61:K62"/>
    <mergeCell ref="J20:J22"/>
    <mergeCell ref="J42:J44"/>
    <mergeCell ref="K42:K44"/>
    <mergeCell ref="H39:H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10" workbookViewId="0">
      <selection activeCell="I20" sqref="I20:I22"/>
    </sheetView>
  </sheetViews>
  <sheetFormatPr baseColWidth="10" defaultRowHeight="12.75" x14ac:dyDescent="0.2"/>
  <cols>
    <col min="1" max="1" width="4.140625" customWidth="1"/>
    <col min="2" max="2" width="13.42578125" customWidth="1"/>
    <col min="4" max="4" width="11.42578125" customWidth="1"/>
    <col min="5" max="5" width="11.7109375" customWidth="1"/>
    <col min="6" max="6" width="13.28515625" customWidth="1"/>
    <col min="7" max="9" width="13.140625" customWidth="1"/>
  </cols>
  <sheetData>
    <row r="2" spans="1:10" ht="15" x14ac:dyDescent="0.3">
      <c r="A2" s="134" t="s">
        <v>47</v>
      </c>
      <c r="B2" s="134"/>
      <c r="C2" s="169" t="s">
        <v>86</v>
      </c>
      <c r="D2" s="164"/>
      <c r="E2" s="164"/>
      <c r="F2" s="164"/>
      <c r="G2" s="164"/>
      <c r="H2" s="164"/>
      <c r="I2" s="110" t="s">
        <v>83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84</v>
      </c>
      <c r="J3" s="111"/>
    </row>
    <row r="4" spans="1:10" ht="15" x14ac:dyDescent="0.3">
      <c r="A4" s="134"/>
      <c r="B4" s="134"/>
      <c r="C4" s="169"/>
      <c r="D4" s="164"/>
      <c r="E4" s="164"/>
      <c r="F4" s="164"/>
      <c r="G4" s="164"/>
      <c r="H4" s="164"/>
      <c r="I4" s="110" t="s">
        <v>85</v>
      </c>
      <c r="J4" s="111"/>
    </row>
    <row r="5" spans="1:10" ht="15" x14ac:dyDescent="0.3">
      <c r="A5" s="134"/>
      <c r="B5" s="134"/>
      <c r="C5" s="164"/>
      <c r="D5" s="164"/>
      <c r="E5" s="164"/>
      <c r="F5" s="164"/>
      <c r="G5" s="164"/>
      <c r="H5" s="164"/>
      <c r="I5" s="110" t="s">
        <v>82</v>
      </c>
      <c r="J5" s="111"/>
    </row>
    <row r="6" spans="1:10" ht="15" x14ac:dyDescent="0.3">
      <c r="A6" s="148" t="s">
        <v>42</v>
      </c>
      <c r="B6" s="148"/>
      <c r="C6" s="148"/>
      <c r="D6" s="149" t="s">
        <v>97</v>
      </c>
      <c r="E6" s="150"/>
      <c r="F6" s="150"/>
      <c r="G6" s="150"/>
      <c r="H6" s="150"/>
      <c r="I6" s="150"/>
      <c r="J6" s="150"/>
    </row>
    <row r="7" spans="1:10" ht="15" x14ac:dyDescent="0.2">
      <c r="A7" s="135" t="s">
        <v>22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14.25" x14ac:dyDescent="0.3">
      <c r="A8" s="82" t="s">
        <v>17</v>
      </c>
      <c r="B8" s="112" t="s">
        <v>87</v>
      </c>
      <c r="C8" s="113"/>
      <c r="D8" s="75" t="s">
        <v>88</v>
      </c>
      <c r="E8" s="75"/>
      <c r="F8" s="75"/>
      <c r="G8" s="75"/>
      <c r="H8" s="85" t="s">
        <v>41</v>
      </c>
      <c r="I8" s="85"/>
      <c r="J8" s="86"/>
    </row>
    <row r="9" spans="1:10" ht="15" customHeight="1" x14ac:dyDescent="0.3">
      <c r="A9" s="83"/>
      <c r="B9" s="114"/>
      <c r="C9" s="115"/>
      <c r="D9" s="185" t="s">
        <v>89</v>
      </c>
      <c r="E9" s="186"/>
      <c r="F9" s="186"/>
      <c r="G9" s="187"/>
      <c r="H9" s="87"/>
      <c r="I9" s="87"/>
      <c r="J9" s="88"/>
    </row>
    <row r="10" spans="1:10" ht="15" x14ac:dyDescent="0.3">
      <c r="A10" s="83"/>
      <c r="B10" s="157" t="s">
        <v>23</v>
      </c>
      <c r="C10" s="158"/>
      <c r="D10" s="75" t="s">
        <v>53</v>
      </c>
      <c r="E10" s="75"/>
      <c r="F10" s="75"/>
      <c r="G10" s="75"/>
      <c r="H10" s="87"/>
      <c r="I10" s="87"/>
      <c r="J10" s="88"/>
    </row>
    <row r="11" spans="1:10" ht="15" x14ac:dyDescent="0.3">
      <c r="A11" s="83"/>
      <c r="B11" s="151" t="s">
        <v>39</v>
      </c>
      <c r="C11" s="151"/>
      <c r="D11" s="75" t="s">
        <v>40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151" t="s">
        <v>90</v>
      </c>
      <c r="C12" s="151"/>
      <c r="D12" s="75" t="s">
        <v>92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32" t="s">
        <v>24</v>
      </c>
      <c r="C13" s="20"/>
      <c r="D13" s="75" t="s">
        <v>38</v>
      </c>
      <c r="E13" s="75"/>
      <c r="F13" s="75"/>
      <c r="G13" s="75"/>
      <c r="H13" s="87"/>
      <c r="I13" s="87"/>
      <c r="J13" s="88"/>
    </row>
    <row r="14" spans="1:10" ht="15" x14ac:dyDescent="0.3">
      <c r="A14" s="83"/>
      <c r="B14" s="32" t="s">
        <v>91</v>
      </c>
      <c r="C14" s="20"/>
      <c r="D14" s="75" t="s">
        <v>38</v>
      </c>
      <c r="E14" s="75"/>
      <c r="F14" s="75"/>
      <c r="G14" s="75"/>
      <c r="H14" s="89"/>
      <c r="I14" s="89"/>
      <c r="J14" s="90"/>
    </row>
    <row r="15" spans="1:10" ht="27" x14ac:dyDescent="0.2">
      <c r="A15" s="83"/>
      <c r="B15" s="170" t="s">
        <v>0</v>
      </c>
      <c r="C15" s="170"/>
      <c r="D15" s="170"/>
      <c r="E15" s="170"/>
      <c r="F15" s="170"/>
      <c r="G15" s="24" t="s">
        <v>1</v>
      </c>
      <c r="H15" s="24" t="s">
        <v>14</v>
      </c>
      <c r="I15" s="24" t="s">
        <v>2</v>
      </c>
      <c r="J15" s="24" t="s">
        <v>3</v>
      </c>
    </row>
    <row r="16" spans="1:10" ht="15" x14ac:dyDescent="0.2">
      <c r="A16" s="83"/>
      <c r="B16" s="170"/>
      <c r="C16" s="170"/>
      <c r="D16" s="170"/>
      <c r="E16" s="170"/>
      <c r="F16" s="170"/>
      <c r="G16" s="21" t="s">
        <v>4</v>
      </c>
      <c r="H16" s="21" t="s">
        <v>5</v>
      </c>
      <c r="I16" s="21" t="s">
        <v>6</v>
      </c>
      <c r="J16" s="21" t="s">
        <v>7</v>
      </c>
    </row>
    <row r="17" spans="1:10" ht="15" x14ac:dyDescent="0.3">
      <c r="A17" s="83"/>
      <c r="B17" s="152" t="s">
        <v>8</v>
      </c>
      <c r="C17" s="152"/>
      <c r="D17" s="152"/>
      <c r="E17" s="152"/>
      <c r="F17" s="167"/>
      <c r="G17" s="109">
        <v>5</v>
      </c>
      <c r="H17" s="106">
        <v>20</v>
      </c>
      <c r="I17" s="106">
        <f xml:space="preserve"> H17*G17</f>
        <v>100</v>
      </c>
      <c r="J17" s="106">
        <v>100</v>
      </c>
    </row>
    <row r="18" spans="1:10" ht="15" x14ac:dyDescent="0.3">
      <c r="A18" s="83"/>
      <c r="B18" s="6" t="s">
        <v>9</v>
      </c>
      <c r="C18" s="34" t="s">
        <v>11</v>
      </c>
      <c r="D18" s="34" t="s">
        <v>12</v>
      </c>
      <c r="E18" s="34" t="s">
        <v>13</v>
      </c>
      <c r="F18" s="167"/>
      <c r="G18" s="109"/>
      <c r="H18" s="106"/>
      <c r="I18" s="106"/>
      <c r="J18" s="106"/>
    </row>
    <row r="19" spans="1:10" ht="15" x14ac:dyDescent="0.3">
      <c r="A19" s="83"/>
      <c r="B19" s="6" t="s">
        <v>10</v>
      </c>
      <c r="C19" s="34">
        <v>1</v>
      </c>
      <c r="D19" s="34">
        <v>3</v>
      </c>
      <c r="E19" s="34">
        <v>5</v>
      </c>
      <c r="F19" s="167"/>
      <c r="G19" s="109"/>
      <c r="H19" s="106"/>
      <c r="I19" s="106"/>
      <c r="J19" s="106"/>
    </row>
    <row r="20" spans="1:10" ht="15" x14ac:dyDescent="0.3">
      <c r="A20" s="83"/>
      <c r="B20" s="153" t="s">
        <v>65</v>
      </c>
      <c r="C20" s="154"/>
      <c r="D20" s="154"/>
      <c r="E20" s="154"/>
      <c r="F20" s="168"/>
      <c r="G20" s="109">
        <v>5</v>
      </c>
      <c r="H20" s="106">
        <v>20</v>
      </c>
      <c r="I20" s="106">
        <f xml:space="preserve"> H20*G20</f>
        <v>100</v>
      </c>
      <c r="J20" s="106">
        <v>100</v>
      </c>
    </row>
    <row r="21" spans="1:10" ht="90" x14ac:dyDescent="0.2">
      <c r="A21" s="83"/>
      <c r="B21" s="12" t="s">
        <v>9</v>
      </c>
      <c r="C21" s="34" t="s">
        <v>66</v>
      </c>
      <c r="D21" s="34" t="s">
        <v>67</v>
      </c>
      <c r="E21" s="124"/>
      <c r="F21" s="168"/>
      <c r="G21" s="109"/>
      <c r="H21" s="106"/>
      <c r="I21" s="106"/>
      <c r="J21" s="106"/>
    </row>
    <row r="22" spans="1:10" ht="15" x14ac:dyDescent="0.3">
      <c r="A22" s="83"/>
      <c r="B22" s="6" t="s">
        <v>10</v>
      </c>
      <c r="C22" s="34">
        <v>1</v>
      </c>
      <c r="D22" s="34">
        <v>5</v>
      </c>
      <c r="E22" s="124"/>
      <c r="F22" s="168"/>
      <c r="G22" s="109"/>
      <c r="H22" s="106"/>
      <c r="I22" s="106"/>
      <c r="J22" s="106"/>
    </row>
    <row r="23" spans="1:10" ht="15" x14ac:dyDescent="0.3">
      <c r="A23" s="83"/>
      <c r="B23" s="122" t="s">
        <v>74</v>
      </c>
      <c r="C23" s="123"/>
      <c r="D23" s="123"/>
      <c r="E23" s="123"/>
      <c r="F23" s="168"/>
      <c r="G23" s="142">
        <v>3</v>
      </c>
      <c r="H23" s="145">
        <v>30</v>
      </c>
      <c r="I23" s="106">
        <f xml:space="preserve"> H23*G23</f>
        <v>90</v>
      </c>
      <c r="J23" s="145">
        <v>150</v>
      </c>
    </row>
    <row r="24" spans="1:10" ht="45" x14ac:dyDescent="0.3">
      <c r="A24" s="83"/>
      <c r="B24" s="6" t="s">
        <v>9</v>
      </c>
      <c r="C24" s="34" t="s">
        <v>26</v>
      </c>
      <c r="D24" s="34" t="s">
        <v>28</v>
      </c>
      <c r="E24" s="34" t="s">
        <v>27</v>
      </c>
      <c r="F24" s="168"/>
      <c r="G24" s="143"/>
      <c r="H24" s="146"/>
      <c r="I24" s="106"/>
      <c r="J24" s="146"/>
    </row>
    <row r="25" spans="1:10" ht="15" x14ac:dyDescent="0.3">
      <c r="A25" s="83"/>
      <c r="B25" s="6" t="s">
        <v>10</v>
      </c>
      <c r="C25" s="34">
        <v>1</v>
      </c>
      <c r="D25" s="34">
        <v>3</v>
      </c>
      <c r="E25" s="34">
        <v>5</v>
      </c>
      <c r="F25" s="168"/>
      <c r="G25" s="144"/>
      <c r="H25" s="147"/>
      <c r="I25" s="106"/>
      <c r="J25" s="147"/>
    </row>
    <row r="26" spans="1:10" ht="15" x14ac:dyDescent="0.3">
      <c r="A26" s="83"/>
      <c r="B26" s="122" t="s">
        <v>73</v>
      </c>
      <c r="C26" s="123"/>
      <c r="D26" s="123"/>
      <c r="E26" s="123"/>
      <c r="F26" s="168"/>
      <c r="G26" s="109">
        <v>5</v>
      </c>
      <c r="H26" s="106">
        <v>30</v>
      </c>
      <c r="I26" s="106">
        <f xml:space="preserve"> H26*G26</f>
        <v>150</v>
      </c>
      <c r="J26" s="106">
        <v>150</v>
      </c>
    </row>
    <row r="27" spans="1:10" ht="45" x14ac:dyDescent="0.2">
      <c r="A27" s="83"/>
      <c r="B27" s="22" t="s">
        <v>9</v>
      </c>
      <c r="C27" s="23" t="s">
        <v>75</v>
      </c>
      <c r="D27" s="23" t="s">
        <v>81</v>
      </c>
      <c r="E27" s="23" t="s">
        <v>76</v>
      </c>
      <c r="F27" s="167"/>
      <c r="G27" s="109"/>
      <c r="H27" s="106"/>
      <c r="I27" s="106"/>
      <c r="J27" s="106"/>
    </row>
    <row r="28" spans="1:10" ht="15" x14ac:dyDescent="0.3">
      <c r="A28" s="83"/>
      <c r="B28" s="7" t="s">
        <v>10</v>
      </c>
      <c r="C28" s="8">
        <v>1</v>
      </c>
      <c r="D28" s="8">
        <v>3</v>
      </c>
      <c r="E28" s="8">
        <v>5</v>
      </c>
      <c r="F28" s="167"/>
      <c r="G28" s="109"/>
      <c r="H28" s="106"/>
      <c r="I28" s="106"/>
      <c r="J28" s="106"/>
    </row>
    <row r="29" spans="1:10" ht="15" x14ac:dyDescent="0.3">
      <c r="A29" s="83"/>
      <c r="B29" s="156"/>
      <c r="C29" s="156"/>
      <c r="D29" s="156"/>
      <c r="E29" s="156"/>
      <c r="F29" s="156"/>
      <c r="G29" s="11" t="s">
        <v>15</v>
      </c>
      <c r="H29" s="37">
        <f>SUM(H17:H28)</f>
        <v>100</v>
      </c>
      <c r="I29" s="31">
        <f>SUM(I17:I28)</f>
        <v>440</v>
      </c>
      <c r="J29" s="31">
        <f>SUM(J17:J28)</f>
        <v>500</v>
      </c>
    </row>
    <row r="30" spans="1:10" ht="15" x14ac:dyDescent="0.2">
      <c r="A30" s="83"/>
      <c r="B30" s="156"/>
      <c r="C30" s="156"/>
      <c r="D30" s="156"/>
      <c r="E30" s="156"/>
      <c r="F30" s="156"/>
      <c r="G30" s="138" t="s">
        <v>16</v>
      </c>
      <c r="H30" s="139"/>
      <c r="I30" s="165" t="s">
        <v>46</v>
      </c>
      <c r="J30" s="166"/>
    </row>
    <row r="31" spans="1:10" ht="15.75" thickBot="1" x14ac:dyDescent="0.25">
      <c r="A31" s="83"/>
      <c r="B31" s="156"/>
      <c r="C31" s="156"/>
      <c r="D31" s="156"/>
      <c r="E31" s="156"/>
      <c r="F31" s="156"/>
      <c r="G31" s="140"/>
      <c r="H31" s="141"/>
      <c r="I31" s="138">
        <v>500</v>
      </c>
      <c r="J31" s="139"/>
    </row>
    <row r="32" spans="1:10" ht="18" thickBot="1" x14ac:dyDescent="0.4">
      <c r="A32" s="83"/>
      <c r="B32" s="156"/>
      <c r="C32" s="156"/>
      <c r="D32" s="156"/>
      <c r="E32" s="156"/>
      <c r="F32" s="156"/>
      <c r="G32" s="97" t="s">
        <v>44</v>
      </c>
      <c r="H32" s="97"/>
      <c r="I32" s="182">
        <f>(I29/J29)*100</f>
        <v>88</v>
      </c>
      <c r="J32" s="183"/>
    </row>
    <row r="33" spans="1:10" ht="16.5" x14ac:dyDescent="0.3">
      <c r="A33" s="83"/>
      <c r="B33" s="6" t="s">
        <v>18</v>
      </c>
      <c r="C33" s="174" t="s">
        <v>68</v>
      </c>
      <c r="D33" s="175"/>
      <c r="E33" s="176"/>
      <c r="F33" s="34" t="s">
        <v>72</v>
      </c>
      <c r="G33" s="119">
        <v>88</v>
      </c>
      <c r="H33" s="120"/>
      <c r="I33" s="120"/>
      <c r="J33" s="121"/>
    </row>
    <row r="34" spans="1:10" ht="17.25" x14ac:dyDescent="0.3">
      <c r="A34" s="83"/>
      <c r="B34" s="6" t="s">
        <v>19</v>
      </c>
      <c r="C34" s="177" t="s">
        <v>20</v>
      </c>
      <c r="D34" s="178"/>
      <c r="E34" s="33" t="s">
        <v>94</v>
      </c>
      <c r="F34" s="164"/>
      <c r="G34" s="18" t="s">
        <v>69</v>
      </c>
      <c r="H34" s="130">
        <v>42775</v>
      </c>
      <c r="I34" s="131"/>
      <c r="J34" s="132"/>
    </row>
    <row r="35" spans="1:10" ht="17.25" x14ac:dyDescent="0.3">
      <c r="A35" s="83"/>
      <c r="B35" s="6" t="s">
        <v>56</v>
      </c>
      <c r="C35" s="177" t="s">
        <v>55</v>
      </c>
      <c r="D35" s="178"/>
      <c r="E35" s="33"/>
      <c r="F35" s="164"/>
      <c r="G35" s="19" t="s">
        <v>70</v>
      </c>
      <c r="H35" s="133" t="s">
        <v>95</v>
      </c>
      <c r="I35" s="131"/>
      <c r="J35" s="132"/>
    </row>
    <row r="36" spans="1:10" ht="17.25" x14ac:dyDescent="0.3">
      <c r="A36" s="84"/>
      <c r="B36" s="6" t="s">
        <v>57</v>
      </c>
      <c r="C36" s="177" t="s">
        <v>21</v>
      </c>
      <c r="D36" s="178"/>
      <c r="E36" s="33"/>
      <c r="F36" s="164"/>
      <c r="G36" s="18" t="s">
        <v>61</v>
      </c>
      <c r="H36" s="133" t="s">
        <v>96</v>
      </c>
      <c r="I36" s="131"/>
      <c r="J36" s="132"/>
    </row>
    <row r="37" spans="1:10" ht="27" x14ac:dyDescent="0.2">
      <c r="A37" s="116" t="s">
        <v>64</v>
      </c>
      <c r="B37" s="76" t="s">
        <v>25</v>
      </c>
      <c r="C37" s="77"/>
      <c r="D37" s="77"/>
      <c r="E37" s="77"/>
      <c r="F37" s="78"/>
      <c r="G37" s="25" t="s">
        <v>1</v>
      </c>
      <c r="H37" s="25" t="s">
        <v>14</v>
      </c>
      <c r="I37" s="25" t="s">
        <v>2</v>
      </c>
      <c r="J37" s="25" t="s">
        <v>3</v>
      </c>
    </row>
    <row r="38" spans="1:10" ht="15" x14ac:dyDescent="0.2">
      <c r="A38" s="117"/>
      <c r="B38" s="79"/>
      <c r="C38" s="80"/>
      <c r="D38" s="80"/>
      <c r="E38" s="80"/>
      <c r="F38" s="81"/>
      <c r="G38" s="21" t="s">
        <v>4</v>
      </c>
      <c r="H38" s="21" t="s">
        <v>5</v>
      </c>
      <c r="I38" s="21" t="s">
        <v>6</v>
      </c>
      <c r="J38" s="21" t="s">
        <v>7</v>
      </c>
    </row>
    <row r="39" spans="1:10" ht="15" x14ac:dyDescent="0.3">
      <c r="A39" s="117"/>
      <c r="B39" s="161" t="s">
        <v>77</v>
      </c>
      <c r="C39" s="162"/>
      <c r="D39" s="162"/>
      <c r="E39" s="154"/>
      <c r="F39" s="154"/>
      <c r="G39" s="109">
        <v>5</v>
      </c>
      <c r="H39" s="106">
        <v>30</v>
      </c>
      <c r="I39" s="106">
        <f xml:space="preserve"> H39*G39</f>
        <v>150</v>
      </c>
      <c r="J39" s="106">
        <v>150</v>
      </c>
    </row>
    <row r="40" spans="1:10" ht="90" x14ac:dyDescent="0.3">
      <c r="A40" s="117"/>
      <c r="B40" s="6" t="s">
        <v>9</v>
      </c>
      <c r="C40" s="34" t="s">
        <v>79</v>
      </c>
      <c r="D40" s="34" t="s">
        <v>78</v>
      </c>
      <c r="E40" s="124"/>
      <c r="F40" s="87"/>
      <c r="G40" s="109"/>
      <c r="H40" s="106"/>
      <c r="I40" s="106"/>
      <c r="J40" s="106"/>
    </row>
    <row r="41" spans="1:10" ht="15" x14ac:dyDescent="0.3">
      <c r="A41" s="117"/>
      <c r="B41" s="6" t="s">
        <v>10</v>
      </c>
      <c r="C41" s="34">
        <v>1</v>
      </c>
      <c r="D41" s="34">
        <v>5</v>
      </c>
      <c r="E41" s="124"/>
      <c r="F41" s="87"/>
      <c r="G41" s="109"/>
      <c r="H41" s="106"/>
      <c r="I41" s="106"/>
      <c r="J41" s="106"/>
    </row>
    <row r="42" spans="1:10" ht="15" x14ac:dyDescent="0.3">
      <c r="A42" s="117"/>
      <c r="B42" s="161" t="s">
        <v>52</v>
      </c>
      <c r="C42" s="162"/>
      <c r="D42" s="162"/>
      <c r="E42" s="123"/>
      <c r="F42" s="163"/>
      <c r="G42" s="109">
        <v>5</v>
      </c>
      <c r="H42" s="106">
        <v>30</v>
      </c>
      <c r="I42" s="106">
        <f xml:space="preserve"> H42*G42</f>
        <v>150</v>
      </c>
      <c r="J42" s="106">
        <v>150</v>
      </c>
    </row>
    <row r="43" spans="1:10" ht="30" x14ac:dyDescent="0.3">
      <c r="A43" s="117"/>
      <c r="B43" s="6" t="s">
        <v>9</v>
      </c>
      <c r="C43" s="34" t="s">
        <v>50</v>
      </c>
      <c r="D43" s="34" t="s">
        <v>49</v>
      </c>
      <c r="E43" s="34" t="s">
        <v>48</v>
      </c>
      <c r="F43" s="168"/>
      <c r="G43" s="109"/>
      <c r="H43" s="106"/>
      <c r="I43" s="106"/>
      <c r="J43" s="106"/>
    </row>
    <row r="44" spans="1:10" ht="15" x14ac:dyDescent="0.3">
      <c r="A44" s="117"/>
      <c r="B44" s="6" t="s">
        <v>10</v>
      </c>
      <c r="C44" s="34">
        <v>1</v>
      </c>
      <c r="D44" s="34">
        <v>3</v>
      </c>
      <c r="E44" s="34">
        <v>5</v>
      </c>
      <c r="F44" s="168"/>
      <c r="G44" s="109"/>
      <c r="H44" s="106"/>
      <c r="I44" s="106"/>
      <c r="J44" s="106"/>
    </row>
    <row r="45" spans="1:10" ht="15" x14ac:dyDescent="0.3">
      <c r="A45" s="117"/>
      <c r="B45" s="161" t="s">
        <v>29</v>
      </c>
      <c r="C45" s="162"/>
      <c r="D45" s="162"/>
      <c r="E45" s="162"/>
      <c r="F45" s="163"/>
      <c r="G45" s="109">
        <v>5</v>
      </c>
      <c r="H45" s="106">
        <v>40</v>
      </c>
      <c r="I45" s="106">
        <f xml:space="preserve"> H45*G45</f>
        <v>200</v>
      </c>
      <c r="J45" s="106">
        <v>200</v>
      </c>
    </row>
    <row r="46" spans="1:10" ht="60" x14ac:dyDescent="0.3">
      <c r="A46" s="117"/>
      <c r="B46" s="6" t="s">
        <v>9</v>
      </c>
      <c r="C46" s="34" t="s">
        <v>54</v>
      </c>
      <c r="D46" s="164" t="s">
        <v>51</v>
      </c>
      <c r="E46" s="164"/>
      <c r="F46" s="168"/>
      <c r="G46" s="109"/>
      <c r="H46" s="106"/>
      <c r="I46" s="106"/>
      <c r="J46" s="106"/>
    </row>
    <row r="47" spans="1:10" ht="15" x14ac:dyDescent="0.3">
      <c r="A47" s="117"/>
      <c r="B47" s="6" t="s">
        <v>10</v>
      </c>
      <c r="C47" s="34">
        <v>1</v>
      </c>
      <c r="D47" s="164">
        <v>5</v>
      </c>
      <c r="E47" s="164"/>
      <c r="F47" s="168"/>
      <c r="G47" s="109"/>
      <c r="H47" s="106"/>
      <c r="I47" s="106"/>
      <c r="J47" s="106"/>
    </row>
    <row r="48" spans="1:10" ht="15" x14ac:dyDescent="0.3">
      <c r="A48" s="117"/>
      <c r="B48" s="159"/>
      <c r="C48" s="160"/>
      <c r="D48" s="160"/>
      <c r="E48" s="160"/>
      <c r="F48" s="168"/>
      <c r="G48" s="36" t="s">
        <v>15</v>
      </c>
      <c r="H48" s="37">
        <f>SUM(H39:H47)</f>
        <v>100</v>
      </c>
      <c r="I48" s="17">
        <f>SUM(I39:I47)</f>
        <v>500</v>
      </c>
      <c r="J48" s="31">
        <f>SUM(J39:J47)</f>
        <v>500</v>
      </c>
    </row>
    <row r="49" spans="1:10" ht="15" x14ac:dyDescent="0.3">
      <c r="A49" s="117"/>
      <c r="B49" s="97" t="s">
        <v>58</v>
      </c>
      <c r="C49" s="97"/>
      <c r="D49" s="97"/>
      <c r="E49" s="97"/>
      <c r="F49" s="168"/>
      <c r="G49" s="164" t="s">
        <v>16</v>
      </c>
      <c r="H49" s="164"/>
      <c r="I49" s="184" t="s">
        <v>46</v>
      </c>
      <c r="J49" s="184"/>
    </row>
    <row r="50" spans="1:10" ht="15" x14ac:dyDescent="0.3">
      <c r="A50" s="117"/>
      <c r="B50" s="156" t="s">
        <v>59</v>
      </c>
      <c r="C50" s="156"/>
      <c r="D50" s="173">
        <v>100</v>
      </c>
      <c r="E50" s="173"/>
      <c r="F50" s="168"/>
      <c r="G50" s="164"/>
      <c r="H50" s="164"/>
      <c r="I50" s="106">
        <v>500</v>
      </c>
      <c r="J50" s="106"/>
    </row>
    <row r="51" spans="1:10" ht="15" x14ac:dyDescent="0.3">
      <c r="A51" s="117"/>
      <c r="B51" s="156"/>
      <c r="C51" s="156"/>
      <c r="D51" s="156"/>
      <c r="E51" s="156"/>
      <c r="F51" s="168"/>
      <c r="G51" s="97" t="s">
        <v>45</v>
      </c>
      <c r="H51" s="97"/>
      <c r="I51" s="155">
        <f>(I48/J48)*100</f>
        <v>100</v>
      </c>
      <c r="J51" s="155"/>
    </row>
    <row r="52" spans="1:10" ht="15" x14ac:dyDescent="0.3">
      <c r="A52" s="117"/>
      <c r="B52" s="128"/>
      <c r="C52" s="129"/>
      <c r="D52" s="129"/>
      <c r="E52" s="129"/>
      <c r="F52" s="129"/>
      <c r="G52" s="129"/>
      <c r="H52" s="129"/>
      <c r="I52" s="129"/>
      <c r="J52" s="129"/>
    </row>
    <row r="53" spans="1:10" ht="15" x14ac:dyDescent="0.3">
      <c r="A53" s="118"/>
      <c r="B53" s="35" t="s">
        <v>69</v>
      </c>
      <c r="C53" s="38">
        <v>42781</v>
      </c>
      <c r="D53" s="35" t="s">
        <v>70</v>
      </c>
      <c r="E53" s="92" t="s">
        <v>95</v>
      </c>
      <c r="F53" s="94"/>
      <c r="G53" s="35" t="s">
        <v>71</v>
      </c>
      <c r="H53" s="125" t="s">
        <v>96</v>
      </c>
      <c r="I53" s="127"/>
      <c r="J53" s="126"/>
    </row>
    <row r="54" spans="1:10" ht="27" x14ac:dyDescent="0.2">
      <c r="A54" s="91" t="s">
        <v>37</v>
      </c>
      <c r="B54" s="76" t="s">
        <v>30</v>
      </c>
      <c r="C54" s="77"/>
      <c r="D54" s="77"/>
      <c r="E54" s="77"/>
      <c r="F54" s="77"/>
      <c r="G54" s="78"/>
      <c r="H54" s="24" t="s">
        <v>1</v>
      </c>
      <c r="I54" s="24" t="s">
        <v>14</v>
      </c>
      <c r="J54" s="24" t="s">
        <v>18</v>
      </c>
    </row>
    <row r="55" spans="1:10" ht="15" x14ac:dyDescent="0.2">
      <c r="A55" s="91"/>
      <c r="B55" s="79"/>
      <c r="C55" s="80"/>
      <c r="D55" s="80"/>
      <c r="E55" s="80"/>
      <c r="F55" s="80"/>
      <c r="G55" s="81"/>
      <c r="H55" s="21" t="s">
        <v>4</v>
      </c>
      <c r="I55" s="21" t="s">
        <v>5</v>
      </c>
      <c r="J55" s="21" t="s">
        <v>35</v>
      </c>
    </row>
    <row r="56" spans="1:10" ht="15" x14ac:dyDescent="0.3">
      <c r="A56" s="91"/>
      <c r="B56" s="179" t="s">
        <v>32</v>
      </c>
      <c r="C56" s="179"/>
      <c r="D56" s="179"/>
      <c r="E56" s="177" t="s">
        <v>31</v>
      </c>
      <c r="F56" s="181"/>
      <c r="G56" s="178"/>
      <c r="H56" s="15">
        <v>88</v>
      </c>
      <c r="I56" s="6">
        <v>40</v>
      </c>
      <c r="J56" s="10">
        <f>H56*I56/100</f>
        <v>35.200000000000003</v>
      </c>
    </row>
    <row r="57" spans="1:10" ht="15" x14ac:dyDescent="0.3">
      <c r="A57" s="91"/>
      <c r="B57" s="179" t="s">
        <v>33</v>
      </c>
      <c r="C57" s="179"/>
      <c r="D57" s="179"/>
      <c r="E57" s="92" t="s">
        <v>34</v>
      </c>
      <c r="F57" s="93"/>
      <c r="G57" s="94"/>
      <c r="H57" s="15">
        <v>100</v>
      </c>
      <c r="I57" s="6">
        <v>60</v>
      </c>
      <c r="J57" s="10">
        <f>H57*I57/100</f>
        <v>60</v>
      </c>
    </row>
    <row r="58" spans="1:10" ht="15" x14ac:dyDescent="0.3">
      <c r="A58" s="91"/>
      <c r="B58" s="92"/>
      <c r="C58" s="93"/>
      <c r="D58" s="93"/>
      <c r="E58" s="93"/>
      <c r="F58" s="93"/>
      <c r="G58" s="94"/>
      <c r="H58" s="9" t="s">
        <v>36</v>
      </c>
      <c r="I58" s="6"/>
      <c r="J58" s="29">
        <f>SUM(J56:J57)</f>
        <v>95.2</v>
      </c>
    </row>
    <row r="59" spans="1:10" ht="15" x14ac:dyDescent="0.3">
      <c r="A59" s="91"/>
      <c r="B59" s="6" t="s">
        <v>18</v>
      </c>
      <c r="C59" s="92" t="s">
        <v>60</v>
      </c>
      <c r="D59" s="93"/>
      <c r="E59" s="94"/>
      <c r="F59" s="159"/>
      <c r="G59" s="160"/>
      <c r="H59" s="160"/>
      <c r="I59" s="160"/>
      <c r="J59" s="171"/>
    </row>
    <row r="60" spans="1:10" ht="15" x14ac:dyDescent="0.3">
      <c r="A60" s="91"/>
      <c r="B60" s="6" t="s">
        <v>19</v>
      </c>
      <c r="C60" s="177" t="s">
        <v>20</v>
      </c>
      <c r="D60" s="178"/>
      <c r="E60" s="6">
        <v>95.2</v>
      </c>
      <c r="F60" s="128"/>
      <c r="G60" s="129"/>
      <c r="H60" s="129"/>
      <c r="I60" s="129"/>
      <c r="J60" s="172"/>
    </row>
    <row r="61" spans="1:10" ht="15" x14ac:dyDescent="0.3">
      <c r="A61" s="91"/>
      <c r="B61" s="6" t="s">
        <v>56</v>
      </c>
      <c r="C61" s="177" t="s">
        <v>55</v>
      </c>
      <c r="D61" s="178"/>
      <c r="E61" s="6"/>
      <c r="F61" s="164" t="s">
        <v>43</v>
      </c>
      <c r="G61" s="164"/>
      <c r="H61" s="180">
        <v>95.2</v>
      </c>
      <c r="I61" s="34" t="s">
        <v>63</v>
      </c>
      <c r="J61" s="188">
        <v>42885</v>
      </c>
    </row>
    <row r="62" spans="1:10" ht="15" x14ac:dyDescent="0.3">
      <c r="A62" s="91"/>
      <c r="B62" s="6" t="s">
        <v>57</v>
      </c>
      <c r="C62" s="177" t="s">
        <v>21</v>
      </c>
      <c r="D62" s="178"/>
      <c r="E62" s="6"/>
      <c r="F62" s="164"/>
      <c r="G62" s="164"/>
      <c r="H62" s="180"/>
      <c r="I62" s="13"/>
      <c r="J62" s="147"/>
    </row>
    <row r="63" spans="1:10" ht="15" x14ac:dyDescent="0.3">
      <c r="A63" s="91"/>
      <c r="B63" s="92"/>
      <c r="C63" s="93"/>
      <c r="D63" s="93"/>
      <c r="E63" s="93"/>
      <c r="F63" s="93"/>
      <c r="G63" s="93"/>
      <c r="H63" s="93"/>
      <c r="I63" s="93"/>
      <c r="J63" s="94"/>
    </row>
    <row r="64" spans="1:10" ht="15" x14ac:dyDescent="0.3">
      <c r="A64" s="91"/>
      <c r="B64" s="95" t="s">
        <v>62</v>
      </c>
      <c r="C64" s="97" t="s">
        <v>101</v>
      </c>
      <c r="D64" s="97"/>
      <c r="E64" s="97"/>
      <c r="F64" s="97"/>
      <c r="G64" s="99" t="s">
        <v>80</v>
      </c>
      <c r="H64" s="100"/>
      <c r="I64" s="101"/>
      <c r="J64" s="102"/>
    </row>
    <row r="65" spans="1:10" ht="15" x14ac:dyDescent="0.3">
      <c r="A65" s="91"/>
      <c r="B65" s="96"/>
      <c r="C65" s="98" t="s">
        <v>102</v>
      </c>
      <c r="D65" s="98"/>
      <c r="E65" s="98"/>
      <c r="F65" s="98"/>
      <c r="G65" s="99"/>
      <c r="H65" s="103"/>
      <c r="I65" s="104"/>
      <c r="J65" s="105"/>
    </row>
  </sheetData>
  <mergeCells count="116">
    <mergeCell ref="D9:G9"/>
    <mergeCell ref="A54:A65"/>
    <mergeCell ref="B54:G55"/>
    <mergeCell ref="B56:D56"/>
    <mergeCell ref="E56:G56"/>
    <mergeCell ref="B57:D57"/>
    <mergeCell ref="E57:G57"/>
    <mergeCell ref="B58:G58"/>
    <mergeCell ref="C59:E59"/>
    <mergeCell ref="B63:J63"/>
    <mergeCell ref="B64:B65"/>
    <mergeCell ref="C64:F64"/>
    <mergeCell ref="G64:G65"/>
    <mergeCell ref="H64:J65"/>
    <mergeCell ref="C65:F65"/>
    <mergeCell ref="F59:J60"/>
    <mergeCell ref="C60:D60"/>
    <mergeCell ref="C61:D61"/>
    <mergeCell ref="F61:G62"/>
    <mergeCell ref="H61:H62"/>
    <mergeCell ref="J61:J62"/>
    <mergeCell ref="C62:D62"/>
    <mergeCell ref="J45:J47"/>
    <mergeCell ref="B52:J52"/>
    <mergeCell ref="A37:A53"/>
    <mergeCell ref="B37:F38"/>
    <mergeCell ref="B39:F39"/>
    <mergeCell ref="G39:G41"/>
    <mergeCell ref="H39:H41"/>
    <mergeCell ref="I39:I41"/>
    <mergeCell ref="J39:J41"/>
    <mergeCell ref="E40:F41"/>
    <mergeCell ref="B42:F42"/>
    <mergeCell ref="G49:H50"/>
    <mergeCell ref="I49:J49"/>
    <mergeCell ref="B50:C50"/>
    <mergeCell ref="D50:E50"/>
    <mergeCell ref="I50:J50"/>
    <mergeCell ref="B51:E51"/>
    <mergeCell ref="G51:H51"/>
    <mergeCell ref="I51:J51"/>
    <mergeCell ref="E53:F53"/>
    <mergeCell ref="H53:J53"/>
    <mergeCell ref="G30:H31"/>
    <mergeCell ref="I30:J30"/>
    <mergeCell ref="I31:J31"/>
    <mergeCell ref="G32:H32"/>
    <mergeCell ref="I32:J32"/>
    <mergeCell ref="C33:E33"/>
    <mergeCell ref="G33:J33"/>
    <mergeCell ref="D46:E46"/>
    <mergeCell ref="F46:F51"/>
    <mergeCell ref="D47:E47"/>
    <mergeCell ref="B48:E48"/>
    <mergeCell ref="B49:E49"/>
    <mergeCell ref="B29:F32"/>
    <mergeCell ref="C34:D34"/>
    <mergeCell ref="F34:F36"/>
    <mergeCell ref="G42:G44"/>
    <mergeCell ref="H42:H44"/>
    <mergeCell ref="I42:I44"/>
    <mergeCell ref="J42:J44"/>
    <mergeCell ref="F43:F44"/>
    <mergeCell ref="B45:F45"/>
    <mergeCell ref="G45:G47"/>
    <mergeCell ref="H45:H47"/>
    <mergeCell ref="I45:I47"/>
    <mergeCell ref="A8:A36"/>
    <mergeCell ref="B8:C9"/>
    <mergeCell ref="D8:G8"/>
    <mergeCell ref="H8:J14"/>
    <mergeCell ref="B10:C10"/>
    <mergeCell ref="D10:G10"/>
    <mergeCell ref="B11:C11"/>
    <mergeCell ref="D11:G11"/>
    <mergeCell ref="B12:C12"/>
    <mergeCell ref="D12:G12"/>
    <mergeCell ref="J23:J25"/>
    <mergeCell ref="B26:E26"/>
    <mergeCell ref="G26:G28"/>
    <mergeCell ref="H26:H28"/>
    <mergeCell ref="I26:I28"/>
    <mergeCell ref="J26:J28"/>
    <mergeCell ref="H34:J34"/>
    <mergeCell ref="C35:D35"/>
    <mergeCell ref="H35:J35"/>
    <mergeCell ref="C36:D36"/>
    <mergeCell ref="H36:J36"/>
    <mergeCell ref="E21:E22"/>
    <mergeCell ref="B23:E23"/>
    <mergeCell ref="G23:G25"/>
    <mergeCell ref="H17:H19"/>
    <mergeCell ref="I17:I19"/>
    <mergeCell ref="J17:J19"/>
    <mergeCell ref="B20:E20"/>
    <mergeCell ref="G20:G22"/>
    <mergeCell ref="H20:H22"/>
    <mergeCell ref="I20:I22"/>
    <mergeCell ref="J20:J22"/>
    <mergeCell ref="D13:G13"/>
    <mergeCell ref="D14:G14"/>
    <mergeCell ref="B15:F16"/>
    <mergeCell ref="B17:E17"/>
    <mergeCell ref="F17:F28"/>
    <mergeCell ref="G17:G19"/>
    <mergeCell ref="H23:H25"/>
    <mergeCell ref="I23:I25"/>
    <mergeCell ref="A6:C6"/>
    <mergeCell ref="D6:J6"/>
    <mergeCell ref="A7:J7"/>
    <mergeCell ref="A2:B5"/>
    <mergeCell ref="C2:H5"/>
    <mergeCell ref="I2:J2"/>
    <mergeCell ref="I3:J3"/>
    <mergeCell ref="I4:J4"/>
    <mergeCell ref="I5:J5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52" workbookViewId="0">
      <selection activeCell="H36" sqref="H36:J36"/>
    </sheetView>
  </sheetViews>
  <sheetFormatPr baseColWidth="10" defaultRowHeight="12.75" x14ac:dyDescent="0.2"/>
  <cols>
    <col min="1" max="1" width="4" customWidth="1"/>
    <col min="3" max="3" width="13" customWidth="1"/>
    <col min="6" max="6" width="14.7109375" customWidth="1"/>
    <col min="7" max="7" width="12.85546875" customWidth="1"/>
    <col min="8" max="8" width="14.28515625" customWidth="1"/>
  </cols>
  <sheetData>
    <row r="2" spans="1:10" ht="15" x14ac:dyDescent="0.3">
      <c r="A2" s="134" t="s">
        <v>47</v>
      </c>
      <c r="B2" s="134"/>
      <c r="C2" s="169" t="s">
        <v>86</v>
      </c>
      <c r="D2" s="164"/>
      <c r="E2" s="164"/>
      <c r="F2" s="164"/>
      <c r="G2" s="164"/>
      <c r="H2" s="164"/>
      <c r="I2" s="110" t="s">
        <v>83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84</v>
      </c>
      <c r="J3" s="111"/>
    </row>
    <row r="4" spans="1:10" ht="15" x14ac:dyDescent="0.3">
      <c r="A4" s="134"/>
      <c r="B4" s="134"/>
      <c r="C4" s="169"/>
      <c r="D4" s="164"/>
      <c r="E4" s="164"/>
      <c r="F4" s="164"/>
      <c r="G4" s="164"/>
      <c r="H4" s="164"/>
      <c r="I4" s="110" t="s">
        <v>85</v>
      </c>
      <c r="J4" s="111"/>
    </row>
    <row r="5" spans="1:10" ht="15" x14ac:dyDescent="0.3">
      <c r="A5" s="134"/>
      <c r="B5" s="134"/>
      <c r="C5" s="164"/>
      <c r="D5" s="164"/>
      <c r="E5" s="164"/>
      <c r="F5" s="164"/>
      <c r="G5" s="164"/>
      <c r="H5" s="164"/>
      <c r="I5" s="110" t="s">
        <v>82</v>
      </c>
      <c r="J5" s="111"/>
    </row>
    <row r="6" spans="1:10" ht="15" x14ac:dyDescent="0.3">
      <c r="A6" s="148" t="s">
        <v>42</v>
      </c>
      <c r="B6" s="148"/>
      <c r="C6" s="148"/>
      <c r="D6" s="149" t="s">
        <v>98</v>
      </c>
      <c r="E6" s="150"/>
      <c r="F6" s="150"/>
      <c r="G6" s="150"/>
      <c r="H6" s="150"/>
      <c r="I6" s="150"/>
      <c r="J6" s="150"/>
    </row>
    <row r="7" spans="1:10" ht="15" x14ac:dyDescent="0.2">
      <c r="A7" s="135" t="s">
        <v>22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14.25" x14ac:dyDescent="0.3">
      <c r="A8" s="82" t="s">
        <v>17</v>
      </c>
      <c r="B8" s="112" t="s">
        <v>87</v>
      </c>
      <c r="C8" s="113"/>
      <c r="D8" s="75" t="s">
        <v>88</v>
      </c>
      <c r="E8" s="75"/>
      <c r="F8" s="75"/>
      <c r="G8" s="75"/>
      <c r="H8" s="85" t="s">
        <v>41</v>
      </c>
      <c r="I8" s="85"/>
      <c r="J8" s="86"/>
    </row>
    <row r="9" spans="1:10" ht="15" x14ac:dyDescent="0.3">
      <c r="A9" s="83"/>
      <c r="B9" s="114"/>
      <c r="C9" s="115"/>
      <c r="D9" s="30" t="s">
        <v>89</v>
      </c>
      <c r="E9" s="30"/>
      <c r="F9" s="30"/>
      <c r="G9" s="27"/>
      <c r="H9" s="87"/>
      <c r="I9" s="87"/>
      <c r="J9" s="88"/>
    </row>
    <row r="10" spans="1:10" ht="15" x14ac:dyDescent="0.3">
      <c r="A10" s="83"/>
      <c r="B10" s="157" t="s">
        <v>23</v>
      </c>
      <c r="C10" s="158"/>
      <c r="D10" s="75" t="s">
        <v>53</v>
      </c>
      <c r="E10" s="75"/>
      <c r="F10" s="75"/>
      <c r="G10" s="75"/>
      <c r="H10" s="87"/>
      <c r="I10" s="87"/>
      <c r="J10" s="88"/>
    </row>
    <row r="11" spans="1:10" ht="15" x14ac:dyDescent="0.3">
      <c r="A11" s="83"/>
      <c r="B11" s="151" t="s">
        <v>39</v>
      </c>
      <c r="C11" s="151"/>
      <c r="D11" s="75" t="s">
        <v>40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151" t="s">
        <v>90</v>
      </c>
      <c r="C12" s="151"/>
      <c r="D12" s="75" t="s">
        <v>92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32" t="s">
        <v>24</v>
      </c>
      <c r="C13" s="20"/>
      <c r="D13" s="75" t="s">
        <v>38</v>
      </c>
      <c r="E13" s="75"/>
      <c r="F13" s="75"/>
      <c r="G13" s="75"/>
      <c r="H13" s="87"/>
      <c r="I13" s="87"/>
      <c r="J13" s="88"/>
    </row>
    <row r="14" spans="1:10" ht="15" x14ac:dyDescent="0.3">
      <c r="A14" s="83"/>
      <c r="B14" s="32" t="s">
        <v>91</v>
      </c>
      <c r="C14" s="20"/>
      <c r="D14" s="75" t="s">
        <v>38</v>
      </c>
      <c r="E14" s="75"/>
      <c r="F14" s="75"/>
      <c r="G14" s="75"/>
      <c r="H14" s="89"/>
      <c r="I14" s="89"/>
      <c r="J14" s="90"/>
    </row>
    <row r="15" spans="1:10" ht="27" x14ac:dyDescent="0.2">
      <c r="A15" s="83"/>
      <c r="B15" s="170" t="s">
        <v>0</v>
      </c>
      <c r="C15" s="170"/>
      <c r="D15" s="170"/>
      <c r="E15" s="170"/>
      <c r="F15" s="170"/>
      <c r="G15" s="24" t="s">
        <v>1</v>
      </c>
      <c r="H15" s="24" t="s">
        <v>14</v>
      </c>
      <c r="I15" s="24" t="s">
        <v>2</v>
      </c>
      <c r="J15" s="24" t="s">
        <v>3</v>
      </c>
    </row>
    <row r="16" spans="1:10" ht="15" x14ac:dyDescent="0.2">
      <c r="A16" s="83"/>
      <c r="B16" s="170"/>
      <c r="C16" s="170"/>
      <c r="D16" s="170"/>
      <c r="E16" s="170"/>
      <c r="F16" s="170"/>
      <c r="G16" s="21" t="s">
        <v>4</v>
      </c>
      <c r="H16" s="21" t="s">
        <v>5</v>
      </c>
      <c r="I16" s="21" t="s">
        <v>6</v>
      </c>
      <c r="J16" s="21" t="s">
        <v>7</v>
      </c>
    </row>
    <row r="17" spans="1:10" ht="15" x14ac:dyDescent="0.3">
      <c r="A17" s="83"/>
      <c r="B17" s="152" t="s">
        <v>8</v>
      </c>
      <c r="C17" s="152"/>
      <c r="D17" s="152"/>
      <c r="E17" s="152"/>
      <c r="F17" s="167"/>
      <c r="G17" s="109">
        <v>5</v>
      </c>
      <c r="H17" s="106">
        <v>20</v>
      </c>
      <c r="I17" s="106">
        <f xml:space="preserve"> H17*G17</f>
        <v>100</v>
      </c>
      <c r="J17" s="106">
        <v>100</v>
      </c>
    </row>
    <row r="18" spans="1:10" ht="30" x14ac:dyDescent="0.3">
      <c r="A18" s="83"/>
      <c r="B18" s="6" t="s">
        <v>9</v>
      </c>
      <c r="C18" s="34" t="s">
        <v>11</v>
      </c>
      <c r="D18" s="34" t="s">
        <v>12</v>
      </c>
      <c r="E18" s="34" t="s">
        <v>13</v>
      </c>
      <c r="F18" s="167"/>
      <c r="G18" s="109"/>
      <c r="H18" s="106"/>
      <c r="I18" s="106"/>
      <c r="J18" s="106"/>
    </row>
    <row r="19" spans="1:10" ht="15" x14ac:dyDescent="0.3">
      <c r="A19" s="83"/>
      <c r="B19" s="6" t="s">
        <v>10</v>
      </c>
      <c r="C19" s="34">
        <v>1</v>
      </c>
      <c r="D19" s="34">
        <v>3</v>
      </c>
      <c r="E19" s="34">
        <v>5</v>
      </c>
      <c r="F19" s="167"/>
      <c r="G19" s="109"/>
      <c r="H19" s="106"/>
      <c r="I19" s="106"/>
      <c r="J19" s="106"/>
    </row>
    <row r="20" spans="1:10" ht="15" x14ac:dyDescent="0.3">
      <c r="A20" s="83"/>
      <c r="B20" s="153" t="s">
        <v>65</v>
      </c>
      <c r="C20" s="154"/>
      <c r="D20" s="154"/>
      <c r="E20" s="154"/>
      <c r="F20" s="168"/>
      <c r="G20" s="109">
        <v>1</v>
      </c>
      <c r="H20" s="106">
        <v>20</v>
      </c>
      <c r="I20" s="106">
        <f xml:space="preserve"> H20*G20</f>
        <v>20</v>
      </c>
      <c r="J20" s="106">
        <v>100</v>
      </c>
    </row>
    <row r="21" spans="1:10" ht="90" x14ac:dyDescent="0.2">
      <c r="A21" s="83"/>
      <c r="B21" s="12" t="s">
        <v>9</v>
      </c>
      <c r="C21" s="34" t="s">
        <v>66</v>
      </c>
      <c r="D21" s="34" t="s">
        <v>67</v>
      </c>
      <c r="E21" s="124"/>
      <c r="F21" s="168"/>
      <c r="G21" s="109"/>
      <c r="H21" s="106"/>
      <c r="I21" s="106"/>
      <c r="J21" s="106"/>
    </row>
    <row r="22" spans="1:10" ht="15" x14ac:dyDescent="0.3">
      <c r="A22" s="83"/>
      <c r="B22" s="6" t="s">
        <v>10</v>
      </c>
      <c r="C22" s="34">
        <v>1</v>
      </c>
      <c r="D22" s="34">
        <v>5</v>
      </c>
      <c r="E22" s="124"/>
      <c r="F22" s="168"/>
      <c r="G22" s="109"/>
      <c r="H22" s="106"/>
      <c r="I22" s="106"/>
      <c r="J22" s="106"/>
    </row>
    <row r="23" spans="1:10" ht="15" x14ac:dyDescent="0.3">
      <c r="A23" s="83"/>
      <c r="B23" s="122" t="s">
        <v>74</v>
      </c>
      <c r="C23" s="123"/>
      <c r="D23" s="123"/>
      <c r="E23" s="123"/>
      <c r="F23" s="168"/>
      <c r="G23" s="142">
        <v>3</v>
      </c>
      <c r="H23" s="145">
        <v>30</v>
      </c>
      <c r="I23" s="106">
        <f xml:space="preserve"> H23*G23</f>
        <v>90</v>
      </c>
      <c r="J23" s="145">
        <v>150</v>
      </c>
    </row>
    <row r="24" spans="1:10" ht="45" x14ac:dyDescent="0.3">
      <c r="A24" s="83"/>
      <c r="B24" s="6" t="s">
        <v>9</v>
      </c>
      <c r="C24" s="34" t="s">
        <v>26</v>
      </c>
      <c r="D24" s="34" t="s">
        <v>28</v>
      </c>
      <c r="E24" s="34" t="s">
        <v>27</v>
      </c>
      <c r="F24" s="168"/>
      <c r="G24" s="143"/>
      <c r="H24" s="146"/>
      <c r="I24" s="106"/>
      <c r="J24" s="146"/>
    </row>
    <row r="25" spans="1:10" ht="15" x14ac:dyDescent="0.3">
      <c r="A25" s="83"/>
      <c r="B25" s="6" t="s">
        <v>10</v>
      </c>
      <c r="C25" s="34">
        <v>1</v>
      </c>
      <c r="D25" s="34">
        <v>3</v>
      </c>
      <c r="E25" s="34">
        <v>5</v>
      </c>
      <c r="F25" s="168"/>
      <c r="G25" s="144"/>
      <c r="H25" s="147"/>
      <c r="I25" s="106"/>
      <c r="J25" s="147"/>
    </row>
    <row r="26" spans="1:10" ht="15" x14ac:dyDescent="0.3">
      <c r="A26" s="83"/>
      <c r="B26" s="122" t="s">
        <v>73</v>
      </c>
      <c r="C26" s="123"/>
      <c r="D26" s="123"/>
      <c r="E26" s="123"/>
      <c r="F26" s="168"/>
      <c r="G26" s="109">
        <v>3</v>
      </c>
      <c r="H26" s="106">
        <v>30</v>
      </c>
      <c r="I26" s="106">
        <f xml:space="preserve"> H26*G26</f>
        <v>90</v>
      </c>
      <c r="J26" s="106">
        <v>150</v>
      </c>
    </row>
    <row r="27" spans="1:10" ht="45" x14ac:dyDescent="0.2">
      <c r="A27" s="83"/>
      <c r="B27" s="22" t="s">
        <v>9</v>
      </c>
      <c r="C27" s="23" t="s">
        <v>75</v>
      </c>
      <c r="D27" s="23" t="s">
        <v>81</v>
      </c>
      <c r="E27" s="23" t="s">
        <v>76</v>
      </c>
      <c r="F27" s="167"/>
      <c r="G27" s="109"/>
      <c r="H27" s="106"/>
      <c r="I27" s="106"/>
      <c r="J27" s="106"/>
    </row>
    <row r="28" spans="1:10" ht="15" x14ac:dyDescent="0.3">
      <c r="A28" s="83"/>
      <c r="B28" s="7" t="s">
        <v>10</v>
      </c>
      <c r="C28" s="8">
        <v>1</v>
      </c>
      <c r="D28" s="8">
        <v>3</v>
      </c>
      <c r="E28" s="8">
        <v>5</v>
      </c>
      <c r="F28" s="167"/>
      <c r="G28" s="109"/>
      <c r="H28" s="106"/>
      <c r="I28" s="106"/>
      <c r="J28" s="106"/>
    </row>
    <row r="29" spans="1:10" ht="15" x14ac:dyDescent="0.3">
      <c r="A29" s="83"/>
      <c r="B29" s="156"/>
      <c r="C29" s="156"/>
      <c r="D29" s="156"/>
      <c r="E29" s="156"/>
      <c r="F29" s="156"/>
      <c r="G29" s="11" t="s">
        <v>15</v>
      </c>
      <c r="H29" s="37">
        <f>SUM(H17:H28)</f>
        <v>100</v>
      </c>
      <c r="I29" s="31">
        <f>SUM(I17:I28)</f>
        <v>300</v>
      </c>
      <c r="J29" s="31">
        <f>SUM(J17:J28)</f>
        <v>500</v>
      </c>
    </row>
    <row r="30" spans="1:10" ht="15" x14ac:dyDescent="0.2">
      <c r="A30" s="83"/>
      <c r="B30" s="156"/>
      <c r="C30" s="156"/>
      <c r="D30" s="156"/>
      <c r="E30" s="156"/>
      <c r="F30" s="156"/>
      <c r="G30" s="138" t="s">
        <v>16</v>
      </c>
      <c r="H30" s="139"/>
      <c r="I30" s="165" t="s">
        <v>46</v>
      </c>
      <c r="J30" s="166"/>
    </row>
    <row r="31" spans="1:10" ht="15.75" thickBot="1" x14ac:dyDescent="0.25">
      <c r="A31" s="83"/>
      <c r="B31" s="156"/>
      <c r="C31" s="156"/>
      <c r="D31" s="156"/>
      <c r="E31" s="156"/>
      <c r="F31" s="156"/>
      <c r="G31" s="140"/>
      <c r="H31" s="141"/>
      <c r="I31" s="138">
        <v>500</v>
      </c>
      <c r="J31" s="139"/>
    </row>
    <row r="32" spans="1:10" ht="18" thickBot="1" x14ac:dyDescent="0.4">
      <c r="A32" s="83"/>
      <c r="B32" s="156"/>
      <c r="C32" s="156"/>
      <c r="D32" s="156"/>
      <c r="E32" s="156"/>
      <c r="F32" s="156"/>
      <c r="G32" s="97" t="s">
        <v>44</v>
      </c>
      <c r="H32" s="97"/>
      <c r="I32" s="182">
        <f>(I29/J29)*100</f>
        <v>60</v>
      </c>
      <c r="J32" s="183"/>
    </row>
    <row r="33" spans="1:10" ht="16.5" x14ac:dyDescent="0.3">
      <c r="A33" s="83"/>
      <c r="B33" s="6" t="s">
        <v>18</v>
      </c>
      <c r="C33" s="174" t="s">
        <v>68</v>
      </c>
      <c r="D33" s="175"/>
      <c r="E33" s="176"/>
      <c r="F33" s="34" t="s">
        <v>72</v>
      </c>
      <c r="G33" s="119">
        <v>60</v>
      </c>
      <c r="H33" s="120"/>
      <c r="I33" s="120"/>
      <c r="J33" s="121"/>
    </row>
    <row r="34" spans="1:10" ht="17.25" x14ac:dyDescent="0.3">
      <c r="A34" s="83"/>
      <c r="B34" s="6" t="s">
        <v>19</v>
      </c>
      <c r="C34" s="177" t="s">
        <v>20</v>
      </c>
      <c r="D34" s="178"/>
      <c r="E34" s="33"/>
      <c r="F34" s="164"/>
      <c r="G34" s="18" t="s">
        <v>69</v>
      </c>
      <c r="H34" s="130">
        <v>42769</v>
      </c>
      <c r="I34" s="131"/>
      <c r="J34" s="132"/>
    </row>
    <row r="35" spans="1:10" ht="17.25" x14ac:dyDescent="0.3">
      <c r="A35" s="83"/>
      <c r="B35" s="6" t="s">
        <v>56</v>
      </c>
      <c r="C35" s="177" t="s">
        <v>55</v>
      </c>
      <c r="D35" s="178"/>
      <c r="E35" s="33" t="s">
        <v>94</v>
      </c>
      <c r="F35" s="164"/>
      <c r="G35" s="19" t="s">
        <v>70</v>
      </c>
      <c r="H35" s="133" t="s">
        <v>95</v>
      </c>
      <c r="I35" s="131"/>
      <c r="J35" s="132"/>
    </row>
    <row r="36" spans="1:10" ht="17.25" x14ac:dyDescent="0.3">
      <c r="A36" s="84"/>
      <c r="B36" s="6" t="s">
        <v>57</v>
      </c>
      <c r="C36" s="177" t="s">
        <v>21</v>
      </c>
      <c r="D36" s="178"/>
      <c r="E36" s="33"/>
      <c r="F36" s="164"/>
      <c r="G36" s="18" t="s">
        <v>61</v>
      </c>
      <c r="H36" s="133" t="s">
        <v>96</v>
      </c>
      <c r="I36" s="131"/>
      <c r="J36" s="132"/>
    </row>
    <row r="37" spans="1:10" ht="27" x14ac:dyDescent="0.2">
      <c r="A37" s="116" t="s">
        <v>64</v>
      </c>
      <c r="B37" s="76" t="s">
        <v>25</v>
      </c>
      <c r="C37" s="77"/>
      <c r="D37" s="77"/>
      <c r="E37" s="77"/>
      <c r="F37" s="78"/>
      <c r="G37" s="25" t="s">
        <v>1</v>
      </c>
      <c r="H37" s="25" t="s">
        <v>14</v>
      </c>
      <c r="I37" s="25" t="s">
        <v>2</v>
      </c>
      <c r="J37" s="25" t="s">
        <v>3</v>
      </c>
    </row>
    <row r="38" spans="1:10" ht="15" x14ac:dyDescent="0.2">
      <c r="A38" s="117"/>
      <c r="B38" s="79"/>
      <c r="C38" s="80"/>
      <c r="D38" s="80"/>
      <c r="E38" s="80"/>
      <c r="F38" s="81"/>
      <c r="G38" s="21" t="s">
        <v>4</v>
      </c>
      <c r="H38" s="21" t="s">
        <v>5</v>
      </c>
      <c r="I38" s="21" t="s">
        <v>6</v>
      </c>
      <c r="J38" s="21" t="s">
        <v>7</v>
      </c>
    </row>
    <row r="39" spans="1:10" ht="15" x14ac:dyDescent="0.3">
      <c r="A39" s="117"/>
      <c r="B39" s="161" t="s">
        <v>77</v>
      </c>
      <c r="C39" s="162"/>
      <c r="D39" s="162"/>
      <c r="E39" s="154"/>
      <c r="F39" s="154"/>
      <c r="G39" s="189"/>
      <c r="H39" s="106">
        <v>30</v>
      </c>
      <c r="I39" s="106">
        <f xml:space="preserve"> H39*G39</f>
        <v>0</v>
      </c>
      <c r="J39" s="106">
        <v>150</v>
      </c>
    </row>
    <row r="40" spans="1:10" ht="90" x14ac:dyDescent="0.3">
      <c r="A40" s="117"/>
      <c r="B40" s="6" t="s">
        <v>9</v>
      </c>
      <c r="C40" s="34" t="s">
        <v>79</v>
      </c>
      <c r="D40" s="34" t="s">
        <v>78</v>
      </c>
      <c r="E40" s="124"/>
      <c r="F40" s="87"/>
      <c r="G40" s="189"/>
      <c r="H40" s="106"/>
      <c r="I40" s="106"/>
      <c r="J40" s="106"/>
    </row>
    <row r="41" spans="1:10" ht="15" x14ac:dyDescent="0.3">
      <c r="A41" s="117"/>
      <c r="B41" s="6" t="s">
        <v>10</v>
      </c>
      <c r="C41" s="34">
        <v>1</v>
      </c>
      <c r="D41" s="34">
        <v>5</v>
      </c>
      <c r="E41" s="124"/>
      <c r="F41" s="87"/>
      <c r="G41" s="189"/>
      <c r="H41" s="106"/>
      <c r="I41" s="106"/>
      <c r="J41" s="106"/>
    </row>
    <row r="42" spans="1:10" ht="15" x14ac:dyDescent="0.3">
      <c r="A42" s="117"/>
      <c r="B42" s="161" t="s">
        <v>52</v>
      </c>
      <c r="C42" s="162"/>
      <c r="D42" s="162"/>
      <c r="E42" s="123"/>
      <c r="F42" s="163"/>
      <c r="G42" s="189"/>
      <c r="H42" s="106">
        <v>30</v>
      </c>
      <c r="I42" s="106">
        <f xml:space="preserve"> H42*G42</f>
        <v>0</v>
      </c>
      <c r="J42" s="106">
        <v>150</v>
      </c>
    </row>
    <row r="43" spans="1:10" ht="30" x14ac:dyDescent="0.3">
      <c r="A43" s="117"/>
      <c r="B43" s="6" t="s">
        <v>9</v>
      </c>
      <c r="C43" s="34" t="s">
        <v>50</v>
      </c>
      <c r="D43" s="34" t="s">
        <v>49</v>
      </c>
      <c r="E43" s="34" t="s">
        <v>48</v>
      </c>
      <c r="F43" s="168"/>
      <c r="G43" s="189"/>
      <c r="H43" s="106"/>
      <c r="I43" s="106"/>
      <c r="J43" s="106"/>
    </row>
    <row r="44" spans="1:10" ht="15" x14ac:dyDescent="0.3">
      <c r="A44" s="117"/>
      <c r="B44" s="6" t="s">
        <v>10</v>
      </c>
      <c r="C44" s="34">
        <v>1</v>
      </c>
      <c r="D44" s="34">
        <v>3</v>
      </c>
      <c r="E44" s="34">
        <v>5</v>
      </c>
      <c r="F44" s="168"/>
      <c r="G44" s="189"/>
      <c r="H44" s="106"/>
      <c r="I44" s="106"/>
      <c r="J44" s="106"/>
    </row>
    <row r="45" spans="1:10" ht="15" x14ac:dyDescent="0.3">
      <c r="A45" s="117"/>
      <c r="B45" s="161" t="s">
        <v>29</v>
      </c>
      <c r="C45" s="162"/>
      <c r="D45" s="162"/>
      <c r="E45" s="162"/>
      <c r="F45" s="163"/>
      <c r="G45" s="189"/>
      <c r="H45" s="106">
        <v>40</v>
      </c>
      <c r="I45" s="106">
        <f xml:space="preserve"> H45*G45</f>
        <v>0</v>
      </c>
      <c r="J45" s="106">
        <v>200</v>
      </c>
    </row>
    <row r="46" spans="1:10" ht="45" x14ac:dyDescent="0.3">
      <c r="A46" s="117"/>
      <c r="B46" s="6" t="s">
        <v>9</v>
      </c>
      <c r="C46" s="34" t="s">
        <v>54</v>
      </c>
      <c r="D46" s="164" t="s">
        <v>51</v>
      </c>
      <c r="E46" s="164"/>
      <c r="F46" s="168"/>
      <c r="G46" s="189"/>
      <c r="H46" s="106"/>
      <c r="I46" s="106"/>
      <c r="J46" s="106"/>
    </row>
    <row r="47" spans="1:10" ht="15" x14ac:dyDescent="0.3">
      <c r="A47" s="117"/>
      <c r="B47" s="6" t="s">
        <v>10</v>
      </c>
      <c r="C47" s="34">
        <v>1</v>
      </c>
      <c r="D47" s="164">
        <v>5</v>
      </c>
      <c r="E47" s="164"/>
      <c r="F47" s="168"/>
      <c r="G47" s="189"/>
      <c r="H47" s="106"/>
      <c r="I47" s="106"/>
      <c r="J47" s="106"/>
    </row>
    <row r="48" spans="1:10" ht="15" x14ac:dyDescent="0.3">
      <c r="A48" s="117"/>
      <c r="B48" s="159"/>
      <c r="C48" s="160"/>
      <c r="D48" s="160"/>
      <c r="E48" s="160"/>
      <c r="F48" s="168"/>
      <c r="G48" s="36" t="s">
        <v>15</v>
      </c>
      <c r="H48" s="37">
        <f>SUM(H39:H47)</f>
        <v>100</v>
      </c>
      <c r="I48" s="17">
        <f>SUM(I39:I47)</f>
        <v>0</v>
      </c>
      <c r="J48" s="31">
        <f>SUM(J39:J47)</f>
        <v>500</v>
      </c>
    </row>
    <row r="49" spans="1:10" ht="15" x14ac:dyDescent="0.3">
      <c r="A49" s="117"/>
      <c r="B49" s="97" t="s">
        <v>58</v>
      </c>
      <c r="C49" s="97"/>
      <c r="D49" s="97"/>
      <c r="E49" s="97"/>
      <c r="F49" s="168"/>
      <c r="G49" s="164" t="s">
        <v>16</v>
      </c>
      <c r="H49" s="164"/>
      <c r="I49" s="184" t="s">
        <v>46</v>
      </c>
      <c r="J49" s="184"/>
    </row>
    <row r="50" spans="1:10" ht="15" x14ac:dyDescent="0.3">
      <c r="A50" s="117"/>
      <c r="B50" s="156" t="s">
        <v>59</v>
      </c>
      <c r="C50" s="156"/>
      <c r="D50" s="173">
        <v>100</v>
      </c>
      <c r="E50" s="173"/>
      <c r="F50" s="168"/>
      <c r="G50" s="164"/>
      <c r="H50" s="164"/>
      <c r="I50" s="106">
        <v>500</v>
      </c>
      <c r="J50" s="106"/>
    </row>
    <row r="51" spans="1:10" ht="15" x14ac:dyDescent="0.3">
      <c r="A51" s="117"/>
      <c r="B51" s="156"/>
      <c r="C51" s="156"/>
      <c r="D51" s="156"/>
      <c r="E51" s="156"/>
      <c r="F51" s="168"/>
      <c r="G51" s="97" t="s">
        <v>45</v>
      </c>
      <c r="H51" s="97"/>
      <c r="I51" s="155">
        <f>(I48/J48)*100</f>
        <v>0</v>
      </c>
      <c r="J51" s="155"/>
    </row>
    <row r="52" spans="1:10" ht="15" x14ac:dyDescent="0.3">
      <c r="A52" s="117"/>
      <c r="B52" s="128"/>
      <c r="C52" s="129"/>
      <c r="D52" s="129"/>
      <c r="E52" s="129"/>
      <c r="F52" s="129"/>
      <c r="G52" s="129"/>
      <c r="H52" s="129"/>
      <c r="I52" s="129"/>
      <c r="J52" s="129"/>
    </row>
    <row r="53" spans="1:10" ht="15" x14ac:dyDescent="0.3">
      <c r="A53" s="118"/>
      <c r="B53" s="35" t="s">
        <v>69</v>
      </c>
      <c r="C53" s="38">
        <v>42781</v>
      </c>
      <c r="D53" s="35" t="s">
        <v>70</v>
      </c>
      <c r="E53" s="92" t="s">
        <v>95</v>
      </c>
      <c r="F53" s="94"/>
      <c r="G53" s="35" t="s">
        <v>71</v>
      </c>
      <c r="H53" s="125" t="s">
        <v>96</v>
      </c>
      <c r="I53" s="127"/>
      <c r="J53" s="126"/>
    </row>
    <row r="54" spans="1:10" ht="27" x14ac:dyDescent="0.2">
      <c r="A54" s="91" t="s">
        <v>37</v>
      </c>
      <c r="B54" s="76" t="s">
        <v>30</v>
      </c>
      <c r="C54" s="77"/>
      <c r="D54" s="77"/>
      <c r="E54" s="77"/>
      <c r="F54" s="77"/>
      <c r="G54" s="78"/>
      <c r="H54" s="24" t="s">
        <v>1</v>
      </c>
      <c r="I54" s="24" t="s">
        <v>14</v>
      </c>
      <c r="J54" s="24" t="s">
        <v>18</v>
      </c>
    </row>
    <row r="55" spans="1:10" ht="15" x14ac:dyDescent="0.2">
      <c r="A55" s="91"/>
      <c r="B55" s="79"/>
      <c r="C55" s="80"/>
      <c r="D55" s="80"/>
      <c r="E55" s="80"/>
      <c r="F55" s="80"/>
      <c r="G55" s="81"/>
      <c r="H55" s="21" t="s">
        <v>4</v>
      </c>
      <c r="I55" s="21" t="s">
        <v>5</v>
      </c>
      <c r="J55" s="21" t="s">
        <v>35</v>
      </c>
    </row>
    <row r="56" spans="1:10" ht="15" x14ac:dyDescent="0.3">
      <c r="A56" s="91"/>
      <c r="B56" s="179" t="s">
        <v>32</v>
      </c>
      <c r="C56" s="179"/>
      <c r="D56" s="179"/>
      <c r="E56" s="177" t="s">
        <v>31</v>
      </c>
      <c r="F56" s="181"/>
      <c r="G56" s="178"/>
      <c r="H56" s="15"/>
      <c r="I56" s="6">
        <v>40</v>
      </c>
      <c r="J56" s="10">
        <f>H56*I56/100</f>
        <v>0</v>
      </c>
    </row>
    <row r="57" spans="1:10" ht="15" x14ac:dyDescent="0.3">
      <c r="A57" s="91"/>
      <c r="B57" s="179" t="s">
        <v>33</v>
      </c>
      <c r="C57" s="179"/>
      <c r="D57" s="179"/>
      <c r="E57" s="92" t="s">
        <v>34</v>
      </c>
      <c r="F57" s="93"/>
      <c r="G57" s="94"/>
      <c r="H57" s="15"/>
      <c r="I57" s="6">
        <v>60</v>
      </c>
      <c r="J57" s="10">
        <f>H57*I57/100</f>
        <v>0</v>
      </c>
    </row>
    <row r="58" spans="1:10" ht="15" x14ac:dyDescent="0.3">
      <c r="A58" s="91"/>
      <c r="B58" s="92"/>
      <c r="C58" s="93"/>
      <c r="D58" s="93"/>
      <c r="E58" s="93"/>
      <c r="F58" s="93"/>
      <c r="G58" s="94"/>
      <c r="H58" s="9" t="s">
        <v>36</v>
      </c>
      <c r="I58" s="6"/>
      <c r="J58" s="29">
        <f>SUM(J56:J57)</f>
        <v>0</v>
      </c>
    </row>
    <row r="59" spans="1:10" ht="15" x14ac:dyDescent="0.3">
      <c r="A59" s="91"/>
      <c r="B59" s="6" t="s">
        <v>18</v>
      </c>
      <c r="C59" s="92" t="s">
        <v>60</v>
      </c>
      <c r="D59" s="93"/>
      <c r="E59" s="94"/>
      <c r="F59" s="159"/>
      <c r="G59" s="160"/>
      <c r="H59" s="160"/>
      <c r="I59" s="160"/>
      <c r="J59" s="171"/>
    </row>
    <row r="60" spans="1:10" ht="15" x14ac:dyDescent="0.3">
      <c r="A60" s="91"/>
      <c r="B60" s="6" t="s">
        <v>19</v>
      </c>
      <c r="C60" s="177" t="s">
        <v>20</v>
      </c>
      <c r="D60" s="178"/>
      <c r="E60" s="6"/>
      <c r="F60" s="128"/>
      <c r="G60" s="129"/>
      <c r="H60" s="129"/>
      <c r="I60" s="129"/>
      <c r="J60" s="172"/>
    </row>
    <row r="61" spans="1:10" ht="15" x14ac:dyDescent="0.3">
      <c r="A61" s="91"/>
      <c r="B61" s="6" t="s">
        <v>56</v>
      </c>
      <c r="C61" s="177" t="s">
        <v>55</v>
      </c>
      <c r="D61" s="178"/>
      <c r="E61" s="6"/>
      <c r="F61" s="164" t="s">
        <v>43</v>
      </c>
      <c r="G61" s="164"/>
      <c r="H61" s="180"/>
      <c r="I61" s="34" t="s">
        <v>63</v>
      </c>
      <c r="J61" s="107"/>
    </row>
    <row r="62" spans="1:10" ht="15" x14ac:dyDescent="0.3">
      <c r="A62" s="91"/>
      <c r="B62" s="6" t="s">
        <v>57</v>
      </c>
      <c r="C62" s="177" t="s">
        <v>21</v>
      </c>
      <c r="D62" s="178"/>
      <c r="E62" s="6"/>
      <c r="F62" s="164"/>
      <c r="G62" s="164"/>
      <c r="H62" s="180"/>
      <c r="I62" s="13"/>
      <c r="J62" s="108"/>
    </row>
    <row r="63" spans="1:10" ht="15" x14ac:dyDescent="0.3">
      <c r="A63" s="91"/>
      <c r="B63" s="92"/>
      <c r="C63" s="93"/>
      <c r="D63" s="93"/>
      <c r="E63" s="93"/>
      <c r="F63" s="93"/>
      <c r="G63" s="93"/>
      <c r="H63" s="93"/>
      <c r="I63" s="93"/>
      <c r="J63" s="94"/>
    </row>
    <row r="64" spans="1:10" ht="15" x14ac:dyDescent="0.3">
      <c r="A64" s="91"/>
      <c r="B64" s="95" t="s">
        <v>62</v>
      </c>
      <c r="C64" s="97"/>
      <c r="D64" s="97"/>
      <c r="E64" s="97"/>
      <c r="F64" s="97"/>
      <c r="G64" s="99" t="s">
        <v>80</v>
      </c>
      <c r="H64" s="100"/>
      <c r="I64" s="101"/>
      <c r="J64" s="102"/>
    </row>
    <row r="65" spans="1:10" ht="15" x14ac:dyDescent="0.3">
      <c r="A65" s="91"/>
      <c r="B65" s="96"/>
      <c r="C65" s="98" t="s">
        <v>61</v>
      </c>
      <c r="D65" s="98"/>
      <c r="E65" s="98"/>
      <c r="F65" s="98"/>
      <c r="G65" s="99"/>
      <c r="H65" s="103"/>
      <c r="I65" s="104"/>
      <c r="J65" s="105"/>
    </row>
  </sheetData>
  <mergeCells count="115">
    <mergeCell ref="A2:B5"/>
    <mergeCell ref="C2:H5"/>
    <mergeCell ref="I2:J2"/>
    <mergeCell ref="I3:J3"/>
    <mergeCell ref="I4:J4"/>
    <mergeCell ref="I5:J5"/>
    <mergeCell ref="D11:G11"/>
    <mergeCell ref="B12:C12"/>
    <mergeCell ref="D12:G12"/>
    <mergeCell ref="D13:G13"/>
    <mergeCell ref="D14:G14"/>
    <mergeCell ref="B15:F16"/>
    <mergeCell ref="A6:C6"/>
    <mergeCell ref="D6:J6"/>
    <mergeCell ref="A7:J7"/>
    <mergeCell ref="A8:A36"/>
    <mergeCell ref="B8:C9"/>
    <mergeCell ref="D8:G8"/>
    <mergeCell ref="H8:J14"/>
    <mergeCell ref="B10:C10"/>
    <mergeCell ref="D10:G10"/>
    <mergeCell ref="B11:C11"/>
    <mergeCell ref="J20:J22"/>
    <mergeCell ref="E21:E22"/>
    <mergeCell ref="B23:E23"/>
    <mergeCell ref="G23:G25"/>
    <mergeCell ref="H23:H25"/>
    <mergeCell ref="I23:I25"/>
    <mergeCell ref="J23:J25"/>
    <mergeCell ref="B17:E17"/>
    <mergeCell ref="F17:F28"/>
    <mergeCell ref="G17:G19"/>
    <mergeCell ref="H17:H19"/>
    <mergeCell ref="I17:I19"/>
    <mergeCell ref="J17:J19"/>
    <mergeCell ref="B20:E20"/>
    <mergeCell ref="G20:G22"/>
    <mergeCell ref="H20:H22"/>
    <mergeCell ref="I20:I22"/>
    <mergeCell ref="B26:E26"/>
    <mergeCell ref="G26:G28"/>
    <mergeCell ref="H26:H28"/>
    <mergeCell ref="I26:I28"/>
    <mergeCell ref="J26:J28"/>
    <mergeCell ref="B29:F32"/>
    <mergeCell ref="G30:H31"/>
    <mergeCell ref="I30:J30"/>
    <mergeCell ref="I31:J31"/>
    <mergeCell ref="G32:H32"/>
    <mergeCell ref="I32:J32"/>
    <mergeCell ref="C33:E33"/>
    <mergeCell ref="G33:J33"/>
    <mergeCell ref="C34:D34"/>
    <mergeCell ref="F34:F36"/>
    <mergeCell ref="H34:J34"/>
    <mergeCell ref="C35:D35"/>
    <mergeCell ref="H35:J35"/>
    <mergeCell ref="C36:D36"/>
    <mergeCell ref="H36:J36"/>
    <mergeCell ref="J39:J41"/>
    <mergeCell ref="E40:F41"/>
    <mergeCell ref="B42:F42"/>
    <mergeCell ref="G42:G44"/>
    <mergeCell ref="H42:H44"/>
    <mergeCell ref="I42:I44"/>
    <mergeCell ref="J42:J44"/>
    <mergeCell ref="F43:F44"/>
    <mergeCell ref="A37:A53"/>
    <mergeCell ref="B37:F38"/>
    <mergeCell ref="B39:F39"/>
    <mergeCell ref="G39:G41"/>
    <mergeCell ref="H39:H41"/>
    <mergeCell ref="I39:I41"/>
    <mergeCell ref="B45:F45"/>
    <mergeCell ref="G45:G47"/>
    <mergeCell ref="H45:H47"/>
    <mergeCell ref="I45:I47"/>
    <mergeCell ref="I50:J50"/>
    <mergeCell ref="B51:E51"/>
    <mergeCell ref="G51:H51"/>
    <mergeCell ref="I51:J51"/>
    <mergeCell ref="B52:J52"/>
    <mergeCell ref="E53:F53"/>
    <mergeCell ref="H53:J53"/>
    <mergeCell ref="J45:J47"/>
    <mergeCell ref="D46:E46"/>
    <mergeCell ref="F46:F51"/>
    <mergeCell ref="D47:E47"/>
    <mergeCell ref="B48:E48"/>
    <mergeCell ref="B49:E49"/>
    <mergeCell ref="G49:H50"/>
    <mergeCell ref="I49:J49"/>
    <mergeCell ref="B50:C50"/>
    <mergeCell ref="D50:E50"/>
    <mergeCell ref="A54:A65"/>
    <mergeCell ref="B54:G55"/>
    <mergeCell ref="B56:D56"/>
    <mergeCell ref="E56:G56"/>
    <mergeCell ref="B57:D57"/>
    <mergeCell ref="E57:G57"/>
    <mergeCell ref="B58:G58"/>
    <mergeCell ref="C59:E59"/>
    <mergeCell ref="F59:J60"/>
    <mergeCell ref="C60:D60"/>
    <mergeCell ref="B64:B65"/>
    <mergeCell ref="C64:F64"/>
    <mergeCell ref="G64:G65"/>
    <mergeCell ref="H64:J65"/>
    <mergeCell ref="C65:F65"/>
    <mergeCell ref="C61:D61"/>
    <mergeCell ref="F61:G62"/>
    <mergeCell ref="H61:H62"/>
    <mergeCell ref="J61:J62"/>
    <mergeCell ref="C62:D62"/>
    <mergeCell ref="B63:J6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6"/>
  <sheetViews>
    <sheetView topLeftCell="A49" workbookViewId="0">
      <selection activeCell="H65" sqref="H65:J66"/>
    </sheetView>
  </sheetViews>
  <sheetFormatPr baseColWidth="10" defaultRowHeight="12.75" x14ac:dyDescent="0.2"/>
  <cols>
    <col min="1" max="1" width="3.85546875" customWidth="1"/>
    <col min="6" max="6" width="13" customWidth="1"/>
  </cols>
  <sheetData>
    <row r="3" spans="1:10" ht="15" x14ac:dyDescent="0.3">
      <c r="A3" s="134" t="s">
        <v>47</v>
      </c>
      <c r="B3" s="134"/>
      <c r="C3" s="169" t="s">
        <v>86</v>
      </c>
      <c r="D3" s="164"/>
      <c r="E3" s="164"/>
      <c r="F3" s="164"/>
      <c r="G3" s="164"/>
      <c r="H3" s="164"/>
      <c r="I3" s="110" t="s">
        <v>83</v>
      </c>
      <c r="J3" s="111"/>
    </row>
    <row r="4" spans="1:10" ht="15" x14ac:dyDescent="0.3">
      <c r="A4" s="134"/>
      <c r="B4" s="134"/>
      <c r="C4" s="169"/>
      <c r="D4" s="164"/>
      <c r="E4" s="164"/>
      <c r="F4" s="164"/>
      <c r="G4" s="164"/>
      <c r="H4" s="164"/>
      <c r="I4" s="110" t="s">
        <v>84</v>
      </c>
      <c r="J4" s="111"/>
    </row>
    <row r="5" spans="1:10" ht="15" x14ac:dyDescent="0.3">
      <c r="A5" s="134"/>
      <c r="B5" s="134"/>
      <c r="C5" s="169"/>
      <c r="D5" s="164"/>
      <c r="E5" s="164"/>
      <c r="F5" s="164"/>
      <c r="G5" s="164"/>
      <c r="H5" s="164"/>
      <c r="I5" s="110" t="s">
        <v>85</v>
      </c>
      <c r="J5" s="111"/>
    </row>
    <row r="6" spans="1:10" ht="15" x14ac:dyDescent="0.3">
      <c r="A6" s="134"/>
      <c r="B6" s="134"/>
      <c r="C6" s="164"/>
      <c r="D6" s="164"/>
      <c r="E6" s="164"/>
      <c r="F6" s="164"/>
      <c r="G6" s="164"/>
      <c r="H6" s="164"/>
      <c r="I6" s="110" t="s">
        <v>82</v>
      </c>
      <c r="J6" s="111"/>
    </row>
    <row r="7" spans="1:10" ht="15" x14ac:dyDescent="0.3">
      <c r="A7" s="148" t="s">
        <v>42</v>
      </c>
      <c r="B7" s="148"/>
      <c r="C7" s="148"/>
      <c r="D7" s="149" t="s">
        <v>99</v>
      </c>
      <c r="E7" s="150"/>
      <c r="F7" s="150"/>
      <c r="G7" s="150"/>
      <c r="H7" s="150"/>
      <c r="I7" s="150"/>
      <c r="J7" s="150"/>
    </row>
    <row r="8" spans="1:10" ht="15" x14ac:dyDescent="0.2">
      <c r="A8" s="135" t="s">
        <v>22</v>
      </c>
      <c r="B8" s="136"/>
      <c r="C8" s="136"/>
      <c r="D8" s="136"/>
      <c r="E8" s="136"/>
      <c r="F8" s="136"/>
      <c r="G8" s="136"/>
      <c r="H8" s="136"/>
      <c r="I8" s="136"/>
      <c r="J8" s="137"/>
    </row>
    <row r="9" spans="1:10" ht="14.25" x14ac:dyDescent="0.3">
      <c r="A9" s="82" t="s">
        <v>17</v>
      </c>
      <c r="B9" s="112" t="s">
        <v>87</v>
      </c>
      <c r="C9" s="113"/>
      <c r="D9" s="75" t="s">
        <v>88</v>
      </c>
      <c r="E9" s="75"/>
      <c r="F9" s="75"/>
      <c r="G9" s="75"/>
      <c r="H9" s="85" t="s">
        <v>41</v>
      </c>
      <c r="I9" s="85"/>
      <c r="J9" s="86"/>
    </row>
    <row r="10" spans="1:10" ht="15" x14ac:dyDescent="0.3">
      <c r="A10" s="83"/>
      <c r="B10" s="114"/>
      <c r="C10" s="115"/>
      <c r="D10" s="39" t="s">
        <v>89</v>
      </c>
      <c r="E10" s="39"/>
      <c r="F10" s="39"/>
      <c r="G10" s="27"/>
      <c r="H10" s="87"/>
      <c r="I10" s="87"/>
      <c r="J10" s="88"/>
    </row>
    <row r="11" spans="1:10" ht="15" x14ac:dyDescent="0.3">
      <c r="A11" s="83"/>
      <c r="B11" s="157" t="s">
        <v>23</v>
      </c>
      <c r="C11" s="158"/>
      <c r="D11" s="75" t="s">
        <v>53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151" t="s">
        <v>39</v>
      </c>
      <c r="C12" s="151"/>
      <c r="D12" s="75" t="s">
        <v>40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151" t="s">
        <v>90</v>
      </c>
      <c r="C13" s="151"/>
      <c r="D13" s="75" t="s">
        <v>92</v>
      </c>
      <c r="E13" s="75"/>
      <c r="F13" s="75"/>
      <c r="G13" s="75"/>
      <c r="H13" s="87"/>
      <c r="I13" s="87"/>
      <c r="J13" s="88"/>
    </row>
    <row r="14" spans="1:10" ht="15" x14ac:dyDescent="0.3">
      <c r="A14" s="83"/>
      <c r="B14" s="43" t="s">
        <v>24</v>
      </c>
      <c r="C14" s="20"/>
      <c r="D14" s="75" t="s">
        <v>38</v>
      </c>
      <c r="E14" s="75"/>
      <c r="F14" s="75"/>
      <c r="G14" s="75"/>
      <c r="H14" s="87"/>
      <c r="I14" s="87"/>
      <c r="J14" s="88"/>
    </row>
    <row r="15" spans="1:10" ht="15" x14ac:dyDescent="0.3">
      <c r="A15" s="83"/>
      <c r="B15" s="43" t="s">
        <v>91</v>
      </c>
      <c r="C15" s="20"/>
      <c r="D15" s="75" t="s">
        <v>38</v>
      </c>
      <c r="E15" s="75"/>
      <c r="F15" s="75"/>
      <c r="G15" s="75"/>
      <c r="H15" s="89"/>
      <c r="I15" s="89"/>
      <c r="J15" s="90"/>
    </row>
    <row r="16" spans="1:10" ht="27" x14ac:dyDescent="0.2">
      <c r="A16" s="83"/>
      <c r="B16" s="170" t="s">
        <v>0</v>
      </c>
      <c r="C16" s="170"/>
      <c r="D16" s="170"/>
      <c r="E16" s="170"/>
      <c r="F16" s="170"/>
      <c r="G16" s="24" t="s">
        <v>1</v>
      </c>
      <c r="H16" s="24" t="s">
        <v>14</v>
      </c>
      <c r="I16" s="24" t="s">
        <v>2</v>
      </c>
      <c r="J16" s="24" t="s">
        <v>3</v>
      </c>
    </row>
    <row r="17" spans="1:10" ht="15" x14ac:dyDescent="0.2">
      <c r="A17" s="83"/>
      <c r="B17" s="170"/>
      <c r="C17" s="170"/>
      <c r="D17" s="170"/>
      <c r="E17" s="170"/>
      <c r="F17" s="170"/>
      <c r="G17" s="21" t="s">
        <v>4</v>
      </c>
      <c r="H17" s="21" t="s">
        <v>5</v>
      </c>
      <c r="I17" s="21" t="s">
        <v>6</v>
      </c>
      <c r="J17" s="21" t="s">
        <v>7</v>
      </c>
    </row>
    <row r="18" spans="1:10" ht="15" x14ac:dyDescent="0.3">
      <c r="A18" s="83"/>
      <c r="B18" s="152" t="s">
        <v>8</v>
      </c>
      <c r="C18" s="152"/>
      <c r="D18" s="152"/>
      <c r="E18" s="152"/>
      <c r="F18" s="167"/>
      <c r="G18" s="109">
        <v>5</v>
      </c>
      <c r="H18" s="106">
        <v>20</v>
      </c>
      <c r="I18" s="106">
        <f xml:space="preserve"> H18*G18</f>
        <v>100</v>
      </c>
      <c r="J18" s="106">
        <v>100</v>
      </c>
    </row>
    <row r="19" spans="1:10" ht="30" x14ac:dyDescent="0.3">
      <c r="A19" s="83"/>
      <c r="B19" s="6" t="s">
        <v>9</v>
      </c>
      <c r="C19" s="46" t="s">
        <v>11</v>
      </c>
      <c r="D19" s="46" t="s">
        <v>12</v>
      </c>
      <c r="E19" s="46" t="s">
        <v>13</v>
      </c>
      <c r="F19" s="167"/>
      <c r="G19" s="109"/>
      <c r="H19" s="106"/>
      <c r="I19" s="106"/>
      <c r="J19" s="106"/>
    </row>
    <row r="20" spans="1:10" ht="15" x14ac:dyDescent="0.3">
      <c r="A20" s="83"/>
      <c r="B20" s="6" t="s">
        <v>10</v>
      </c>
      <c r="C20" s="46">
        <v>1</v>
      </c>
      <c r="D20" s="46">
        <v>3</v>
      </c>
      <c r="E20" s="46">
        <v>5</v>
      </c>
      <c r="F20" s="167"/>
      <c r="G20" s="109"/>
      <c r="H20" s="106"/>
      <c r="I20" s="106"/>
      <c r="J20" s="106"/>
    </row>
    <row r="21" spans="1:10" ht="15" x14ac:dyDescent="0.3">
      <c r="A21" s="83"/>
      <c r="B21" s="153" t="s">
        <v>65</v>
      </c>
      <c r="C21" s="154"/>
      <c r="D21" s="154"/>
      <c r="E21" s="154"/>
      <c r="F21" s="168"/>
      <c r="G21" s="109">
        <v>5</v>
      </c>
      <c r="H21" s="106">
        <v>20</v>
      </c>
      <c r="I21" s="106">
        <f xml:space="preserve"> H21*G21</f>
        <v>100</v>
      </c>
      <c r="J21" s="106">
        <v>100</v>
      </c>
    </row>
    <row r="22" spans="1:10" ht="90" x14ac:dyDescent="0.2">
      <c r="A22" s="83"/>
      <c r="B22" s="12" t="s">
        <v>9</v>
      </c>
      <c r="C22" s="46" t="s">
        <v>66</v>
      </c>
      <c r="D22" s="46" t="s">
        <v>67</v>
      </c>
      <c r="E22" s="124"/>
      <c r="F22" s="168"/>
      <c r="G22" s="109"/>
      <c r="H22" s="106"/>
      <c r="I22" s="106"/>
      <c r="J22" s="106"/>
    </row>
    <row r="23" spans="1:10" ht="15" x14ac:dyDescent="0.3">
      <c r="A23" s="83"/>
      <c r="B23" s="6" t="s">
        <v>10</v>
      </c>
      <c r="C23" s="46">
        <v>1</v>
      </c>
      <c r="D23" s="46">
        <v>5</v>
      </c>
      <c r="E23" s="124"/>
      <c r="F23" s="168"/>
      <c r="G23" s="109"/>
      <c r="H23" s="106"/>
      <c r="I23" s="106"/>
      <c r="J23" s="106"/>
    </row>
    <row r="24" spans="1:10" ht="15" x14ac:dyDescent="0.3">
      <c r="A24" s="83"/>
      <c r="B24" s="122" t="s">
        <v>74</v>
      </c>
      <c r="C24" s="123"/>
      <c r="D24" s="123"/>
      <c r="E24" s="123"/>
      <c r="F24" s="168"/>
      <c r="G24" s="142">
        <v>3</v>
      </c>
      <c r="H24" s="145">
        <v>30</v>
      </c>
      <c r="I24" s="106">
        <f xml:space="preserve"> H24*G24</f>
        <v>90</v>
      </c>
      <c r="J24" s="145">
        <v>150</v>
      </c>
    </row>
    <row r="25" spans="1:10" ht="45" x14ac:dyDescent="0.3">
      <c r="A25" s="83"/>
      <c r="B25" s="6" t="s">
        <v>9</v>
      </c>
      <c r="C25" s="46" t="s">
        <v>26</v>
      </c>
      <c r="D25" s="46" t="s">
        <v>28</v>
      </c>
      <c r="E25" s="46" t="s">
        <v>27</v>
      </c>
      <c r="F25" s="168"/>
      <c r="G25" s="143"/>
      <c r="H25" s="146"/>
      <c r="I25" s="106"/>
      <c r="J25" s="146"/>
    </row>
    <row r="26" spans="1:10" ht="15" x14ac:dyDescent="0.3">
      <c r="A26" s="83"/>
      <c r="B26" s="6" t="s">
        <v>10</v>
      </c>
      <c r="C26" s="46">
        <v>1</v>
      </c>
      <c r="D26" s="46">
        <v>3</v>
      </c>
      <c r="E26" s="46">
        <v>5</v>
      </c>
      <c r="F26" s="168"/>
      <c r="G26" s="144"/>
      <c r="H26" s="147"/>
      <c r="I26" s="106"/>
      <c r="J26" s="147"/>
    </row>
    <row r="27" spans="1:10" ht="15" x14ac:dyDescent="0.3">
      <c r="A27" s="83"/>
      <c r="B27" s="122" t="s">
        <v>73</v>
      </c>
      <c r="C27" s="123"/>
      <c r="D27" s="123"/>
      <c r="E27" s="123"/>
      <c r="F27" s="168"/>
      <c r="G27" s="109">
        <v>5</v>
      </c>
      <c r="H27" s="106">
        <v>30</v>
      </c>
      <c r="I27" s="106">
        <f xml:space="preserve"> H27*G27</f>
        <v>150</v>
      </c>
      <c r="J27" s="106">
        <v>150</v>
      </c>
    </row>
    <row r="28" spans="1:10" ht="45" x14ac:dyDescent="0.2">
      <c r="A28" s="83"/>
      <c r="B28" s="22" t="s">
        <v>9</v>
      </c>
      <c r="C28" s="23" t="s">
        <v>75</v>
      </c>
      <c r="D28" s="23" t="s">
        <v>81</v>
      </c>
      <c r="E28" s="23" t="s">
        <v>76</v>
      </c>
      <c r="F28" s="167"/>
      <c r="G28" s="109"/>
      <c r="H28" s="106"/>
      <c r="I28" s="106"/>
      <c r="J28" s="106"/>
    </row>
    <row r="29" spans="1:10" ht="15" x14ac:dyDescent="0.3">
      <c r="A29" s="83"/>
      <c r="B29" s="7" t="s">
        <v>10</v>
      </c>
      <c r="C29" s="8">
        <v>1</v>
      </c>
      <c r="D29" s="8">
        <v>3</v>
      </c>
      <c r="E29" s="8">
        <v>5</v>
      </c>
      <c r="F29" s="167"/>
      <c r="G29" s="109"/>
      <c r="H29" s="106"/>
      <c r="I29" s="106"/>
      <c r="J29" s="106"/>
    </row>
    <row r="30" spans="1:10" ht="15" x14ac:dyDescent="0.3">
      <c r="A30" s="83"/>
      <c r="B30" s="156"/>
      <c r="C30" s="156"/>
      <c r="D30" s="156"/>
      <c r="E30" s="156"/>
      <c r="F30" s="156"/>
      <c r="G30" s="11" t="s">
        <v>15</v>
      </c>
      <c r="H30" s="45">
        <f>SUM(H18:H29)</f>
        <v>100</v>
      </c>
      <c r="I30" s="42">
        <f>SUM(I18:I29)</f>
        <v>440</v>
      </c>
      <c r="J30" s="42">
        <f>SUM(J18:J29)</f>
        <v>500</v>
      </c>
    </row>
    <row r="31" spans="1:10" ht="15" x14ac:dyDescent="0.2">
      <c r="A31" s="83"/>
      <c r="B31" s="156"/>
      <c r="C31" s="156"/>
      <c r="D31" s="156"/>
      <c r="E31" s="156"/>
      <c r="F31" s="156"/>
      <c r="G31" s="138" t="s">
        <v>16</v>
      </c>
      <c r="H31" s="139"/>
      <c r="I31" s="165" t="s">
        <v>46</v>
      </c>
      <c r="J31" s="166"/>
    </row>
    <row r="32" spans="1:10" ht="15.75" thickBot="1" x14ac:dyDescent="0.25">
      <c r="A32" s="83"/>
      <c r="B32" s="156"/>
      <c r="C32" s="156"/>
      <c r="D32" s="156"/>
      <c r="E32" s="156"/>
      <c r="F32" s="156"/>
      <c r="G32" s="140"/>
      <c r="H32" s="141"/>
      <c r="I32" s="138">
        <v>500</v>
      </c>
      <c r="J32" s="139"/>
    </row>
    <row r="33" spans="1:10" ht="18" thickBot="1" x14ac:dyDescent="0.4">
      <c r="A33" s="83"/>
      <c r="B33" s="156"/>
      <c r="C33" s="156"/>
      <c r="D33" s="156"/>
      <c r="E33" s="156"/>
      <c r="F33" s="156"/>
      <c r="G33" s="97" t="s">
        <v>44</v>
      </c>
      <c r="H33" s="97"/>
      <c r="I33" s="182">
        <f>(I30/J30)*100</f>
        <v>88</v>
      </c>
      <c r="J33" s="183"/>
    </row>
    <row r="34" spans="1:10" ht="16.5" x14ac:dyDescent="0.3">
      <c r="A34" s="83"/>
      <c r="B34" s="6" t="s">
        <v>18</v>
      </c>
      <c r="C34" s="174" t="s">
        <v>68</v>
      </c>
      <c r="D34" s="175"/>
      <c r="E34" s="176"/>
      <c r="F34" s="46" t="s">
        <v>72</v>
      </c>
      <c r="G34" s="119">
        <v>88</v>
      </c>
      <c r="H34" s="120"/>
      <c r="I34" s="120"/>
      <c r="J34" s="121"/>
    </row>
    <row r="35" spans="1:10" ht="17.25" x14ac:dyDescent="0.3">
      <c r="A35" s="83"/>
      <c r="B35" s="6" t="s">
        <v>19</v>
      </c>
      <c r="C35" s="177" t="s">
        <v>20</v>
      </c>
      <c r="D35" s="178"/>
      <c r="E35" s="44" t="s">
        <v>94</v>
      </c>
      <c r="F35" s="164"/>
      <c r="G35" s="18" t="s">
        <v>69</v>
      </c>
      <c r="H35" s="130">
        <v>42776</v>
      </c>
      <c r="I35" s="131"/>
      <c r="J35" s="132"/>
    </row>
    <row r="36" spans="1:10" ht="17.25" x14ac:dyDescent="0.3">
      <c r="A36" s="83"/>
      <c r="B36" s="6" t="s">
        <v>56</v>
      </c>
      <c r="C36" s="177" t="s">
        <v>55</v>
      </c>
      <c r="D36" s="178"/>
      <c r="E36" s="44"/>
      <c r="F36" s="164"/>
      <c r="G36" s="19" t="s">
        <v>70</v>
      </c>
      <c r="H36" s="133" t="s">
        <v>95</v>
      </c>
      <c r="I36" s="131"/>
      <c r="J36" s="132"/>
    </row>
    <row r="37" spans="1:10" ht="17.25" x14ac:dyDescent="0.3">
      <c r="A37" s="84"/>
      <c r="B37" s="6" t="s">
        <v>57</v>
      </c>
      <c r="C37" s="177" t="s">
        <v>21</v>
      </c>
      <c r="D37" s="178"/>
      <c r="E37" s="44"/>
      <c r="F37" s="164"/>
      <c r="G37" s="18" t="s">
        <v>61</v>
      </c>
      <c r="H37" s="133" t="s">
        <v>96</v>
      </c>
      <c r="I37" s="131"/>
      <c r="J37" s="132"/>
    </row>
    <row r="38" spans="1:10" ht="27" x14ac:dyDescent="0.2">
      <c r="A38" s="116" t="s">
        <v>64</v>
      </c>
      <c r="B38" s="76" t="s">
        <v>25</v>
      </c>
      <c r="C38" s="77"/>
      <c r="D38" s="77"/>
      <c r="E38" s="77"/>
      <c r="F38" s="78"/>
      <c r="G38" s="25" t="s">
        <v>1</v>
      </c>
      <c r="H38" s="25" t="s">
        <v>14</v>
      </c>
      <c r="I38" s="25" t="s">
        <v>2</v>
      </c>
      <c r="J38" s="25" t="s">
        <v>3</v>
      </c>
    </row>
    <row r="39" spans="1:10" ht="15" x14ac:dyDescent="0.2">
      <c r="A39" s="117"/>
      <c r="B39" s="79"/>
      <c r="C39" s="80"/>
      <c r="D39" s="80"/>
      <c r="E39" s="80"/>
      <c r="F39" s="81"/>
      <c r="G39" s="21" t="s">
        <v>4</v>
      </c>
      <c r="H39" s="21" t="s">
        <v>5</v>
      </c>
      <c r="I39" s="21" t="s">
        <v>6</v>
      </c>
      <c r="J39" s="21" t="s">
        <v>7</v>
      </c>
    </row>
    <row r="40" spans="1:10" ht="15" x14ac:dyDescent="0.3">
      <c r="A40" s="117"/>
      <c r="B40" s="161" t="s">
        <v>77</v>
      </c>
      <c r="C40" s="162"/>
      <c r="D40" s="162"/>
      <c r="E40" s="154"/>
      <c r="F40" s="154"/>
      <c r="G40" s="109">
        <v>5</v>
      </c>
      <c r="H40" s="106">
        <v>30</v>
      </c>
      <c r="I40" s="106">
        <f xml:space="preserve"> H40*G40</f>
        <v>150</v>
      </c>
      <c r="J40" s="106">
        <v>150</v>
      </c>
    </row>
    <row r="41" spans="1:10" ht="90" x14ac:dyDescent="0.3">
      <c r="A41" s="117"/>
      <c r="B41" s="6" t="s">
        <v>9</v>
      </c>
      <c r="C41" s="46" t="s">
        <v>79</v>
      </c>
      <c r="D41" s="46" t="s">
        <v>78</v>
      </c>
      <c r="E41" s="124"/>
      <c r="F41" s="87"/>
      <c r="G41" s="109"/>
      <c r="H41" s="106"/>
      <c r="I41" s="106"/>
      <c r="J41" s="106"/>
    </row>
    <row r="42" spans="1:10" ht="15" x14ac:dyDescent="0.3">
      <c r="A42" s="117"/>
      <c r="B42" s="6" t="s">
        <v>10</v>
      </c>
      <c r="C42" s="46">
        <v>1</v>
      </c>
      <c r="D42" s="46">
        <v>5</v>
      </c>
      <c r="E42" s="124"/>
      <c r="F42" s="87"/>
      <c r="G42" s="109"/>
      <c r="H42" s="106"/>
      <c r="I42" s="106"/>
      <c r="J42" s="106"/>
    </row>
    <row r="43" spans="1:10" ht="15" x14ac:dyDescent="0.3">
      <c r="A43" s="117"/>
      <c r="B43" s="161" t="s">
        <v>52</v>
      </c>
      <c r="C43" s="162"/>
      <c r="D43" s="162"/>
      <c r="E43" s="123"/>
      <c r="F43" s="163"/>
      <c r="G43" s="109">
        <v>5</v>
      </c>
      <c r="H43" s="106">
        <v>30</v>
      </c>
      <c r="I43" s="106">
        <f xml:space="preserve"> H43*G43</f>
        <v>150</v>
      </c>
      <c r="J43" s="106">
        <v>150</v>
      </c>
    </row>
    <row r="44" spans="1:10" ht="30" x14ac:dyDescent="0.3">
      <c r="A44" s="117"/>
      <c r="B44" s="6" t="s">
        <v>9</v>
      </c>
      <c r="C44" s="46" t="s">
        <v>50</v>
      </c>
      <c r="D44" s="46" t="s">
        <v>49</v>
      </c>
      <c r="E44" s="46" t="s">
        <v>48</v>
      </c>
      <c r="F44" s="168"/>
      <c r="G44" s="109"/>
      <c r="H44" s="106"/>
      <c r="I44" s="106"/>
      <c r="J44" s="106"/>
    </row>
    <row r="45" spans="1:10" ht="15" x14ac:dyDescent="0.3">
      <c r="A45" s="117"/>
      <c r="B45" s="6" t="s">
        <v>10</v>
      </c>
      <c r="C45" s="46">
        <v>1</v>
      </c>
      <c r="D45" s="46">
        <v>3</v>
      </c>
      <c r="E45" s="46">
        <v>5</v>
      </c>
      <c r="F45" s="168"/>
      <c r="G45" s="109"/>
      <c r="H45" s="106"/>
      <c r="I45" s="106"/>
      <c r="J45" s="106"/>
    </row>
    <row r="46" spans="1:10" ht="15" x14ac:dyDescent="0.3">
      <c r="A46" s="117"/>
      <c r="B46" s="161" t="s">
        <v>29</v>
      </c>
      <c r="C46" s="162"/>
      <c r="D46" s="162"/>
      <c r="E46" s="162"/>
      <c r="F46" s="163"/>
      <c r="G46" s="109">
        <v>5</v>
      </c>
      <c r="H46" s="106">
        <v>40</v>
      </c>
      <c r="I46" s="106">
        <f xml:space="preserve"> H46*G46</f>
        <v>200</v>
      </c>
      <c r="J46" s="106">
        <v>200</v>
      </c>
    </row>
    <row r="47" spans="1:10" ht="60" x14ac:dyDescent="0.3">
      <c r="A47" s="117"/>
      <c r="B47" s="6" t="s">
        <v>9</v>
      </c>
      <c r="C47" s="46" t="s">
        <v>54</v>
      </c>
      <c r="D47" s="164" t="s">
        <v>51</v>
      </c>
      <c r="E47" s="164"/>
      <c r="F47" s="168"/>
      <c r="G47" s="109"/>
      <c r="H47" s="106"/>
      <c r="I47" s="106"/>
      <c r="J47" s="106"/>
    </row>
    <row r="48" spans="1:10" ht="15" x14ac:dyDescent="0.3">
      <c r="A48" s="117"/>
      <c r="B48" s="6" t="s">
        <v>10</v>
      </c>
      <c r="C48" s="46">
        <v>1</v>
      </c>
      <c r="D48" s="164">
        <v>5</v>
      </c>
      <c r="E48" s="164"/>
      <c r="F48" s="168"/>
      <c r="G48" s="109"/>
      <c r="H48" s="106"/>
      <c r="I48" s="106"/>
      <c r="J48" s="106"/>
    </row>
    <row r="49" spans="1:10" ht="15" x14ac:dyDescent="0.3">
      <c r="A49" s="117"/>
      <c r="B49" s="159"/>
      <c r="C49" s="160"/>
      <c r="D49" s="160"/>
      <c r="E49" s="160"/>
      <c r="F49" s="168"/>
      <c r="G49" s="41" t="s">
        <v>15</v>
      </c>
      <c r="H49" s="45">
        <f>SUM(H40:H48)</f>
        <v>100</v>
      </c>
      <c r="I49" s="17">
        <f>SUM(I40:I48)</f>
        <v>500</v>
      </c>
      <c r="J49" s="42">
        <f>SUM(J40:J48)</f>
        <v>500</v>
      </c>
    </row>
    <row r="50" spans="1:10" ht="15" x14ac:dyDescent="0.3">
      <c r="A50" s="117"/>
      <c r="B50" s="97" t="s">
        <v>58</v>
      </c>
      <c r="C50" s="97"/>
      <c r="D50" s="97"/>
      <c r="E50" s="97"/>
      <c r="F50" s="168"/>
      <c r="G50" s="164" t="s">
        <v>16</v>
      </c>
      <c r="H50" s="164"/>
      <c r="I50" s="184" t="s">
        <v>46</v>
      </c>
      <c r="J50" s="184"/>
    </row>
    <row r="51" spans="1:10" ht="15" x14ac:dyDescent="0.3">
      <c r="A51" s="117"/>
      <c r="B51" s="156" t="s">
        <v>59</v>
      </c>
      <c r="C51" s="156"/>
      <c r="D51" s="173">
        <v>100</v>
      </c>
      <c r="E51" s="173"/>
      <c r="F51" s="168"/>
      <c r="G51" s="164"/>
      <c r="H51" s="164"/>
      <c r="I51" s="106">
        <v>500</v>
      </c>
      <c r="J51" s="106"/>
    </row>
    <row r="52" spans="1:10" ht="15" x14ac:dyDescent="0.3">
      <c r="A52" s="117"/>
      <c r="B52" s="156"/>
      <c r="C52" s="156"/>
      <c r="D52" s="156"/>
      <c r="E52" s="156"/>
      <c r="F52" s="168"/>
      <c r="G52" s="97" t="s">
        <v>45</v>
      </c>
      <c r="H52" s="97"/>
      <c r="I52" s="155">
        <f>(I49/J49)*100</f>
        <v>100</v>
      </c>
      <c r="J52" s="155"/>
    </row>
    <row r="53" spans="1:10" ht="15" x14ac:dyDescent="0.3">
      <c r="A53" s="117"/>
      <c r="B53" s="128"/>
      <c r="C53" s="129"/>
      <c r="D53" s="129"/>
      <c r="E53" s="129"/>
      <c r="F53" s="129"/>
      <c r="G53" s="129"/>
      <c r="H53" s="129"/>
      <c r="I53" s="129"/>
      <c r="J53" s="129"/>
    </row>
    <row r="54" spans="1:10" ht="15" x14ac:dyDescent="0.3">
      <c r="A54" s="118"/>
      <c r="B54" s="40" t="s">
        <v>69</v>
      </c>
      <c r="C54" s="38">
        <v>42781</v>
      </c>
      <c r="D54" s="40" t="s">
        <v>70</v>
      </c>
      <c r="E54" s="92" t="s">
        <v>95</v>
      </c>
      <c r="F54" s="94"/>
      <c r="G54" s="40" t="s">
        <v>71</v>
      </c>
      <c r="H54" s="125" t="s">
        <v>96</v>
      </c>
      <c r="I54" s="127"/>
      <c r="J54" s="126"/>
    </row>
    <row r="55" spans="1:10" ht="27" x14ac:dyDescent="0.2">
      <c r="A55" s="91" t="s">
        <v>37</v>
      </c>
      <c r="B55" s="76" t="s">
        <v>30</v>
      </c>
      <c r="C55" s="77"/>
      <c r="D55" s="77"/>
      <c r="E55" s="77"/>
      <c r="F55" s="77"/>
      <c r="G55" s="78"/>
      <c r="H55" s="24" t="s">
        <v>1</v>
      </c>
      <c r="I55" s="24" t="s">
        <v>14</v>
      </c>
      <c r="J55" s="24" t="s">
        <v>18</v>
      </c>
    </row>
    <row r="56" spans="1:10" ht="15" x14ac:dyDescent="0.2">
      <c r="A56" s="91"/>
      <c r="B56" s="79"/>
      <c r="C56" s="80"/>
      <c r="D56" s="80"/>
      <c r="E56" s="80"/>
      <c r="F56" s="80"/>
      <c r="G56" s="81"/>
      <c r="H56" s="21" t="s">
        <v>4</v>
      </c>
      <c r="I56" s="21" t="s">
        <v>5</v>
      </c>
      <c r="J56" s="21" t="s">
        <v>35</v>
      </c>
    </row>
    <row r="57" spans="1:10" ht="15" x14ac:dyDescent="0.3">
      <c r="A57" s="91"/>
      <c r="B57" s="179" t="s">
        <v>32</v>
      </c>
      <c r="C57" s="179"/>
      <c r="D57" s="179"/>
      <c r="E57" s="177" t="s">
        <v>31</v>
      </c>
      <c r="F57" s="181"/>
      <c r="G57" s="178"/>
      <c r="H57" s="15">
        <v>88</v>
      </c>
      <c r="I57" s="6">
        <v>40</v>
      </c>
      <c r="J57" s="10">
        <f>H57*I57/100</f>
        <v>35.200000000000003</v>
      </c>
    </row>
    <row r="58" spans="1:10" ht="15" x14ac:dyDescent="0.3">
      <c r="A58" s="91"/>
      <c r="B58" s="179" t="s">
        <v>33</v>
      </c>
      <c r="C58" s="179"/>
      <c r="D58" s="179"/>
      <c r="E58" s="92" t="s">
        <v>34</v>
      </c>
      <c r="F58" s="93"/>
      <c r="G58" s="94"/>
      <c r="H58" s="15">
        <v>100</v>
      </c>
      <c r="I58" s="6">
        <v>60</v>
      </c>
      <c r="J58" s="10">
        <f>H58*I58/100</f>
        <v>60</v>
      </c>
    </row>
    <row r="59" spans="1:10" ht="15" x14ac:dyDescent="0.3">
      <c r="A59" s="91"/>
      <c r="B59" s="92"/>
      <c r="C59" s="93"/>
      <c r="D59" s="93"/>
      <c r="E59" s="93"/>
      <c r="F59" s="93"/>
      <c r="G59" s="94"/>
      <c r="H59" s="9" t="s">
        <v>36</v>
      </c>
      <c r="I59" s="6"/>
      <c r="J59" s="29">
        <f>SUM(J57:J58)</f>
        <v>95.2</v>
      </c>
    </row>
    <row r="60" spans="1:10" ht="15" x14ac:dyDescent="0.3">
      <c r="A60" s="91"/>
      <c r="B60" s="6" t="s">
        <v>18</v>
      </c>
      <c r="C60" s="92" t="s">
        <v>60</v>
      </c>
      <c r="D60" s="93"/>
      <c r="E60" s="94"/>
      <c r="F60" s="159"/>
      <c r="G60" s="160"/>
      <c r="H60" s="160"/>
      <c r="I60" s="160"/>
      <c r="J60" s="171"/>
    </row>
    <row r="61" spans="1:10" ht="15" x14ac:dyDescent="0.3">
      <c r="A61" s="91"/>
      <c r="B61" s="6" t="s">
        <v>19</v>
      </c>
      <c r="C61" s="177" t="s">
        <v>20</v>
      </c>
      <c r="D61" s="178"/>
      <c r="E61" s="6">
        <v>95.2</v>
      </c>
      <c r="F61" s="128"/>
      <c r="G61" s="129"/>
      <c r="H61" s="129"/>
      <c r="I61" s="129"/>
      <c r="J61" s="172"/>
    </row>
    <row r="62" spans="1:10" ht="15" x14ac:dyDescent="0.3">
      <c r="A62" s="91"/>
      <c r="B62" s="6" t="s">
        <v>56</v>
      </c>
      <c r="C62" s="177" t="s">
        <v>55</v>
      </c>
      <c r="D62" s="178"/>
      <c r="E62" s="6"/>
      <c r="F62" s="164" t="s">
        <v>43</v>
      </c>
      <c r="G62" s="164"/>
      <c r="H62" s="180">
        <v>95.2</v>
      </c>
      <c r="I62" s="46" t="s">
        <v>63</v>
      </c>
      <c r="J62" s="188">
        <v>42885</v>
      </c>
    </row>
    <row r="63" spans="1:10" ht="15" x14ac:dyDescent="0.3">
      <c r="A63" s="91"/>
      <c r="B63" s="6" t="s">
        <v>57</v>
      </c>
      <c r="C63" s="177" t="s">
        <v>21</v>
      </c>
      <c r="D63" s="178"/>
      <c r="E63" s="6"/>
      <c r="F63" s="164"/>
      <c r="G63" s="164"/>
      <c r="H63" s="180"/>
      <c r="I63" s="13"/>
      <c r="J63" s="147"/>
    </row>
    <row r="64" spans="1:10" ht="15" x14ac:dyDescent="0.3">
      <c r="A64" s="91"/>
      <c r="B64" s="92"/>
      <c r="C64" s="93"/>
      <c r="D64" s="93"/>
      <c r="E64" s="93"/>
      <c r="F64" s="93"/>
      <c r="G64" s="93"/>
      <c r="H64" s="93"/>
      <c r="I64" s="93"/>
      <c r="J64" s="94"/>
    </row>
    <row r="65" spans="1:10" ht="15" x14ac:dyDescent="0.3">
      <c r="A65" s="91"/>
      <c r="B65" s="95" t="s">
        <v>62</v>
      </c>
      <c r="C65" s="97" t="s">
        <v>101</v>
      </c>
      <c r="D65" s="97"/>
      <c r="E65" s="97"/>
      <c r="F65" s="97"/>
      <c r="G65" s="99" t="s">
        <v>80</v>
      </c>
      <c r="H65" s="100"/>
      <c r="I65" s="101"/>
      <c r="J65" s="102"/>
    </row>
    <row r="66" spans="1:10" ht="15" x14ac:dyDescent="0.3">
      <c r="A66" s="91"/>
      <c r="B66" s="96"/>
      <c r="C66" s="98" t="s">
        <v>102</v>
      </c>
      <c r="D66" s="98"/>
      <c r="E66" s="98"/>
      <c r="F66" s="98"/>
      <c r="G66" s="99"/>
      <c r="H66" s="103"/>
      <c r="I66" s="104"/>
      <c r="J66" s="105"/>
    </row>
  </sheetData>
  <mergeCells count="115">
    <mergeCell ref="A3:B6"/>
    <mergeCell ref="C3:H6"/>
    <mergeCell ref="I3:J3"/>
    <mergeCell ref="I4:J4"/>
    <mergeCell ref="I5:J5"/>
    <mergeCell ref="I6:J6"/>
    <mergeCell ref="D12:G12"/>
    <mergeCell ref="B13:C13"/>
    <mergeCell ref="D13:G13"/>
    <mergeCell ref="D14:G14"/>
    <mergeCell ref="D15:G15"/>
    <mergeCell ref="B16:F17"/>
    <mergeCell ref="A7:C7"/>
    <mergeCell ref="D7:J7"/>
    <mergeCell ref="A8:J8"/>
    <mergeCell ref="A9:A37"/>
    <mergeCell ref="B9:C10"/>
    <mergeCell ref="D9:G9"/>
    <mergeCell ref="H9:J15"/>
    <mergeCell ref="B11:C11"/>
    <mergeCell ref="D11:G11"/>
    <mergeCell ref="B12:C12"/>
    <mergeCell ref="J21:J23"/>
    <mergeCell ref="E22:E23"/>
    <mergeCell ref="B24:E24"/>
    <mergeCell ref="G24:G26"/>
    <mergeCell ref="H24:H26"/>
    <mergeCell ref="I24:I26"/>
    <mergeCell ref="J24:J26"/>
    <mergeCell ref="B18:E18"/>
    <mergeCell ref="F18:F29"/>
    <mergeCell ref="G18:G20"/>
    <mergeCell ref="H18:H20"/>
    <mergeCell ref="I18:I20"/>
    <mergeCell ref="J18:J20"/>
    <mergeCell ref="B21:E21"/>
    <mergeCell ref="G21:G23"/>
    <mergeCell ref="H21:H23"/>
    <mergeCell ref="I21:I23"/>
    <mergeCell ref="B27:E27"/>
    <mergeCell ref="G27:G29"/>
    <mergeCell ref="H27:H29"/>
    <mergeCell ref="I27:I29"/>
    <mergeCell ref="J27:J29"/>
    <mergeCell ref="B30:F33"/>
    <mergeCell ref="G31:H32"/>
    <mergeCell ref="I31:J31"/>
    <mergeCell ref="I32:J32"/>
    <mergeCell ref="G33:H33"/>
    <mergeCell ref="I33:J33"/>
    <mergeCell ref="C34:E34"/>
    <mergeCell ref="G34:J34"/>
    <mergeCell ref="C35:D35"/>
    <mergeCell ref="F35:F37"/>
    <mergeCell ref="H35:J35"/>
    <mergeCell ref="C36:D36"/>
    <mergeCell ref="H36:J36"/>
    <mergeCell ref="C37:D37"/>
    <mergeCell ref="H37:J37"/>
    <mergeCell ref="J40:J42"/>
    <mergeCell ref="E41:F42"/>
    <mergeCell ref="B43:F43"/>
    <mergeCell ref="G43:G45"/>
    <mergeCell ref="H43:H45"/>
    <mergeCell ref="I43:I45"/>
    <mergeCell ref="J43:J45"/>
    <mergeCell ref="F44:F45"/>
    <mergeCell ref="A38:A54"/>
    <mergeCell ref="B38:F39"/>
    <mergeCell ref="B40:F40"/>
    <mergeCell ref="G40:G42"/>
    <mergeCell ref="H40:H42"/>
    <mergeCell ref="I40:I42"/>
    <mergeCell ref="B46:F46"/>
    <mergeCell ref="G46:G48"/>
    <mergeCell ref="H46:H48"/>
    <mergeCell ref="I46:I48"/>
    <mergeCell ref="I51:J51"/>
    <mergeCell ref="B52:E52"/>
    <mergeCell ref="G52:H52"/>
    <mergeCell ref="I52:J52"/>
    <mergeCell ref="B53:J53"/>
    <mergeCell ref="E54:F54"/>
    <mergeCell ref="H54:J54"/>
    <mergeCell ref="J46:J48"/>
    <mergeCell ref="D47:E47"/>
    <mergeCell ref="F47:F52"/>
    <mergeCell ref="D48:E48"/>
    <mergeCell ref="B49:E49"/>
    <mergeCell ref="B50:E50"/>
    <mergeCell ref="G50:H51"/>
    <mergeCell ref="I50:J50"/>
    <mergeCell ref="B51:C51"/>
    <mergeCell ref="D51:E51"/>
    <mergeCell ref="A55:A66"/>
    <mergeCell ref="B55:G56"/>
    <mergeCell ref="B57:D57"/>
    <mergeCell ref="E57:G57"/>
    <mergeCell ref="B58:D58"/>
    <mergeCell ref="E58:G58"/>
    <mergeCell ref="B59:G59"/>
    <mergeCell ref="C60:E60"/>
    <mergeCell ref="F60:J61"/>
    <mergeCell ref="C61:D61"/>
    <mergeCell ref="B65:B66"/>
    <mergeCell ref="C65:F65"/>
    <mergeCell ref="G65:G66"/>
    <mergeCell ref="H65:J66"/>
    <mergeCell ref="C66:F66"/>
    <mergeCell ref="C62:D62"/>
    <mergeCell ref="F62:G63"/>
    <mergeCell ref="H62:H63"/>
    <mergeCell ref="J62:J63"/>
    <mergeCell ref="C63:D63"/>
    <mergeCell ref="B64:J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55" workbookViewId="0">
      <selection activeCell="J61" sqref="J61:J62"/>
    </sheetView>
  </sheetViews>
  <sheetFormatPr baseColWidth="10" defaultRowHeight="12.75" x14ac:dyDescent="0.2"/>
  <cols>
    <col min="1" max="1" width="3.28515625" customWidth="1"/>
    <col min="2" max="2" width="10.140625" customWidth="1"/>
    <col min="4" max="5" width="12.28515625" customWidth="1"/>
    <col min="6" max="6" width="12.5703125" customWidth="1"/>
    <col min="7" max="7" width="12.7109375" customWidth="1"/>
  </cols>
  <sheetData>
    <row r="2" spans="1:10" ht="15" x14ac:dyDescent="0.3">
      <c r="A2" s="134" t="s">
        <v>47</v>
      </c>
      <c r="B2" s="134"/>
      <c r="C2" s="169" t="s">
        <v>86</v>
      </c>
      <c r="D2" s="164"/>
      <c r="E2" s="164"/>
      <c r="F2" s="164"/>
      <c r="G2" s="164"/>
      <c r="H2" s="164"/>
      <c r="I2" s="110" t="s">
        <v>83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84</v>
      </c>
      <c r="J3" s="111"/>
    </row>
    <row r="4" spans="1:10" ht="15" x14ac:dyDescent="0.3">
      <c r="A4" s="134"/>
      <c r="B4" s="134"/>
      <c r="C4" s="169"/>
      <c r="D4" s="164"/>
      <c r="E4" s="164"/>
      <c r="F4" s="164"/>
      <c r="G4" s="164"/>
      <c r="H4" s="164"/>
      <c r="I4" s="110" t="s">
        <v>85</v>
      </c>
      <c r="J4" s="111"/>
    </row>
    <row r="5" spans="1:10" ht="15" x14ac:dyDescent="0.3">
      <c r="A5" s="134"/>
      <c r="B5" s="134"/>
      <c r="C5" s="164"/>
      <c r="D5" s="164"/>
      <c r="E5" s="164"/>
      <c r="F5" s="164"/>
      <c r="G5" s="164"/>
      <c r="H5" s="164"/>
      <c r="I5" s="110" t="s">
        <v>82</v>
      </c>
      <c r="J5" s="111"/>
    </row>
    <row r="6" spans="1:10" ht="15" x14ac:dyDescent="0.3">
      <c r="A6" s="148" t="s">
        <v>42</v>
      </c>
      <c r="B6" s="148"/>
      <c r="C6" s="148"/>
      <c r="D6" s="149" t="s">
        <v>100</v>
      </c>
      <c r="E6" s="150"/>
      <c r="F6" s="150"/>
      <c r="G6" s="150"/>
      <c r="H6" s="150"/>
      <c r="I6" s="150"/>
      <c r="J6" s="150"/>
    </row>
    <row r="7" spans="1:10" ht="15" x14ac:dyDescent="0.2">
      <c r="A7" s="135" t="s">
        <v>22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14.25" x14ac:dyDescent="0.3">
      <c r="A8" s="82" t="s">
        <v>17</v>
      </c>
      <c r="B8" s="112" t="s">
        <v>87</v>
      </c>
      <c r="C8" s="113"/>
      <c r="D8" s="75" t="s">
        <v>88</v>
      </c>
      <c r="E8" s="75"/>
      <c r="F8" s="75"/>
      <c r="G8" s="75"/>
      <c r="H8" s="85" t="s">
        <v>41</v>
      </c>
      <c r="I8" s="85"/>
      <c r="J8" s="86"/>
    </row>
    <row r="9" spans="1:10" ht="15" x14ac:dyDescent="0.3">
      <c r="A9" s="83"/>
      <c r="B9" s="114"/>
      <c r="C9" s="115"/>
      <c r="D9" s="53" t="s">
        <v>89</v>
      </c>
      <c r="E9" s="53"/>
      <c r="F9" s="53"/>
      <c r="G9" s="27"/>
      <c r="H9" s="87"/>
      <c r="I9" s="87"/>
      <c r="J9" s="88"/>
    </row>
    <row r="10" spans="1:10" ht="15" x14ac:dyDescent="0.3">
      <c r="A10" s="83"/>
      <c r="B10" s="157" t="s">
        <v>23</v>
      </c>
      <c r="C10" s="158"/>
      <c r="D10" s="75" t="s">
        <v>53</v>
      </c>
      <c r="E10" s="75"/>
      <c r="F10" s="75"/>
      <c r="G10" s="75"/>
      <c r="H10" s="87"/>
      <c r="I10" s="87"/>
      <c r="J10" s="88"/>
    </row>
    <row r="11" spans="1:10" ht="15" x14ac:dyDescent="0.3">
      <c r="A11" s="83"/>
      <c r="B11" s="151" t="s">
        <v>39</v>
      </c>
      <c r="C11" s="151"/>
      <c r="D11" s="75" t="s">
        <v>40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151" t="s">
        <v>90</v>
      </c>
      <c r="C12" s="151"/>
      <c r="D12" s="75" t="s">
        <v>92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52" t="s">
        <v>24</v>
      </c>
      <c r="C13" s="20"/>
      <c r="D13" s="75" t="s">
        <v>38</v>
      </c>
      <c r="E13" s="75"/>
      <c r="F13" s="75"/>
      <c r="G13" s="75"/>
      <c r="H13" s="87"/>
      <c r="I13" s="87"/>
      <c r="J13" s="88"/>
    </row>
    <row r="14" spans="1:10" ht="15" x14ac:dyDescent="0.3">
      <c r="A14" s="83"/>
      <c r="B14" s="52" t="s">
        <v>91</v>
      </c>
      <c r="C14" s="20"/>
      <c r="D14" s="75" t="s">
        <v>38</v>
      </c>
      <c r="E14" s="75"/>
      <c r="F14" s="75"/>
      <c r="G14" s="75"/>
      <c r="H14" s="89"/>
      <c r="I14" s="89"/>
      <c r="J14" s="90"/>
    </row>
    <row r="15" spans="1:10" ht="27" x14ac:dyDescent="0.2">
      <c r="A15" s="83"/>
      <c r="B15" s="170" t="s">
        <v>0</v>
      </c>
      <c r="C15" s="170"/>
      <c r="D15" s="170"/>
      <c r="E15" s="170"/>
      <c r="F15" s="170"/>
      <c r="G15" s="24" t="s">
        <v>1</v>
      </c>
      <c r="H15" s="24" t="s">
        <v>14</v>
      </c>
      <c r="I15" s="24" t="s">
        <v>2</v>
      </c>
      <c r="J15" s="24" t="s">
        <v>3</v>
      </c>
    </row>
    <row r="16" spans="1:10" ht="15" x14ac:dyDescent="0.2">
      <c r="A16" s="83"/>
      <c r="B16" s="170"/>
      <c r="C16" s="170"/>
      <c r="D16" s="170"/>
      <c r="E16" s="170"/>
      <c r="F16" s="170"/>
      <c r="G16" s="21" t="s">
        <v>4</v>
      </c>
      <c r="H16" s="21" t="s">
        <v>5</v>
      </c>
      <c r="I16" s="21" t="s">
        <v>6</v>
      </c>
      <c r="J16" s="21" t="s">
        <v>7</v>
      </c>
    </row>
    <row r="17" spans="1:10" ht="15" x14ac:dyDescent="0.3">
      <c r="A17" s="83"/>
      <c r="B17" s="152" t="s">
        <v>8</v>
      </c>
      <c r="C17" s="152"/>
      <c r="D17" s="152"/>
      <c r="E17" s="152"/>
      <c r="F17" s="167"/>
      <c r="G17" s="109">
        <v>5</v>
      </c>
      <c r="H17" s="106">
        <v>20</v>
      </c>
      <c r="I17" s="106">
        <f xml:space="preserve"> H17*G17</f>
        <v>100</v>
      </c>
      <c r="J17" s="106">
        <v>100</v>
      </c>
    </row>
    <row r="18" spans="1:10" ht="15" x14ac:dyDescent="0.3">
      <c r="A18" s="83"/>
      <c r="B18" s="6" t="s">
        <v>9</v>
      </c>
      <c r="C18" s="47" t="s">
        <v>11</v>
      </c>
      <c r="D18" s="47" t="s">
        <v>12</v>
      </c>
      <c r="E18" s="47" t="s">
        <v>13</v>
      </c>
      <c r="F18" s="167"/>
      <c r="G18" s="109"/>
      <c r="H18" s="106"/>
      <c r="I18" s="106"/>
      <c r="J18" s="106"/>
    </row>
    <row r="19" spans="1:10" ht="15" x14ac:dyDescent="0.3">
      <c r="A19" s="83"/>
      <c r="B19" s="6" t="s">
        <v>10</v>
      </c>
      <c r="C19" s="47">
        <v>1</v>
      </c>
      <c r="D19" s="47">
        <v>3</v>
      </c>
      <c r="E19" s="47">
        <v>5</v>
      </c>
      <c r="F19" s="167"/>
      <c r="G19" s="109"/>
      <c r="H19" s="106"/>
      <c r="I19" s="106"/>
      <c r="J19" s="106"/>
    </row>
    <row r="20" spans="1:10" ht="15" x14ac:dyDescent="0.3">
      <c r="A20" s="83"/>
      <c r="B20" s="153" t="s">
        <v>65</v>
      </c>
      <c r="C20" s="154"/>
      <c r="D20" s="154"/>
      <c r="E20" s="154"/>
      <c r="F20" s="168"/>
      <c r="G20" s="109">
        <v>5</v>
      </c>
      <c r="H20" s="106">
        <v>20</v>
      </c>
      <c r="I20" s="106">
        <f xml:space="preserve"> H20*G20</f>
        <v>100</v>
      </c>
      <c r="J20" s="106">
        <v>100</v>
      </c>
    </row>
    <row r="21" spans="1:10" ht="90" x14ac:dyDescent="0.2">
      <c r="A21" s="83"/>
      <c r="B21" s="12" t="s">
        <v>9</v>
      </c>
      <c r="C21" s="47" t="s">
        <v>66</v>
      </c>
      <c r="D21" s="47" t="s">
        <v>67</v>
      </c>
      <c r="E21" s="124"/>
      <c r="F21" s="168"/>
      <c r="G21" s="109"/>
      <c r="H21" s="106"/>
      <c r="I21" s="106"/>
      <c r="J21" s="106"/>
    </row>
    <row r="22" spans="1:10" ht="15" x14ac:dyDescent="0.3">
      <c r="A22" s="83"/>
      <c r="B22" s="6" t="s">
        <v>10</v>
      </c>
      <c r="C22" s="47">
        <v>1</v>
      </c>
      <c r="D22" s="47">
        <v>5</v>
      </c>
      <c r="E22" s="124"/>
      <c r="F22" s="168"/>
      <c r="G22" s="109"/>
      <c r="H22" s="106"/>
      <c r="I22" s="106"/>
      <c r="J22" s="106"/>
    </row>
    <row r="23" spans="1:10" ht="15" x14ac:dyDescent="0.3">
      <c r="A23" s="83"/>
      <c r="B23" s="122" t="s">
        <v>74</v>
      </c>
      <c r="C23" s="123"/>
      <c r="D23" s="123"/>
      <c r="E23" s="123"/>
      <c r="F23" s="168"/>
      <c r="G23" s="142">
        <v>3</v>
      </c>
      <c r="H23" s="145">
        <v>30</v>
      </c>
      <c r="I23" s="106">
        <f xml:space="preserve"> H23*G23</f>
        <v>90</v>
      </c>
      <c r="J23" s="145">
        <v>150</v>
      </c>
    </row>
    <row r="24" spans="1:10" ht="45" x14ac:dyDescent="0.3">
      <c r="A24" s="83"/>
      <c r="B24" s="6" t="s">
        <v>9</v>
      </c>
      <c r="C24" s="47" t="s">
        <v>26</v>
      </c>
      <c r="D24" s="47" t="s">
        <v>28</v>
      </c>
      <c r="E24" s="47" t="s">
        <v>27</v>
      </c>
      <c r="F24" s="168"/>
      <c r="G24" s="143"/>
      <c r="H24" s="146"/>
      <c r="I24" s="106"/>
      <c r="J24" s="146"/>
    </row>
    <row r="25" spans="1:10" ht="15" x14ac:dyDescent="0.3">
      <c r="A25" s="83"/>
      <c r="B25" s="6" t="s">
        <v>10</v>
      </c>
      <c r="C25" s="47">
        <v>1</v>
      </c>
      <c r="D25" s="47">
        <v>3</v>
      </c>
      <c r="E25" s="47">
        <v>5</v>
      </c>
      <c r="F25" s="168"/>
      <c r="G25" s="144"/>
      <c r="H25" s="147"/>
      <c r="I25" s="106"/>
      <c r="J25" s="147"/>
    </row>
    <row r="26" spans="1:10" ht="15" x14ac:dyDescent="0.3">
      <c r="A26" s="83"/>
      <c r="B26" s="122" t="s">
        <v>73</v>
      </c>
      <c r="C26" s="123"/>
      <c r="D26" s="123"/>
      <c r="E26" s="123"/>
      <c r="F26" s="168"/>
      <c r="G26" s="109">
        <v>3</v>
      </c>
      <c r="H26" s="106">
        <v>30</v>
      </c>
      <c r="I26" s="106">
        <f xml:space="preserve"> H26*G26</f>
        <v>90</v>
      </c>
      <c r="J26" s="106">
        <v>150</v>
      </c>
    </row>
    <row r="27" spans="1:10" ht="45" x14ac:dyDescent="0.2">
      <c r="A27" s="83"/>
      <c r="B27" s="22" t="s">
        <v>9</v>
      </c>
      <c r="C27" s="23" t="s">
        <v>75</v>
      </c>
      <c r="D27" s="23" t="s">
        <v>81</v>
      </c>
      <c r="E27" s="23" t="s">
        <v>76</v>
      </c>
      <c r="F27" s="167"/>
      <c r="G27" s="109"/>
      <c r="H27" s="106"/>
      <c r="I27" s="106"/>
      <c r="J27" s="106"/>
    </row>
    <row r="28" spans="1:10" ht="15" x14ac:dyDescent="0.3">
      <c r="A28" s="83"/>
      <c r="B28" s="7" t="s">
        <v>10</v>
      </c>
      <c r="C28" s="8">
        <v>1</v>
      </c>
      <c r="D28" s="8">
        <v>3</v>
      </c>
      <c r="E28" s="8">
        <v>5</v>
      </c>
      <c r="F28" s="167"/>
      <c r="G28" s="109"/>
      <c r="H28" s="106"/>
      <c r="I28" s="106"/>
      <c r="J28" s="106"/>
    </row>
    <row r="29" spans="1:10" ht="15" x14ac:dyDescent="0.3">
      <c r="A29" s="83"/>
      <c r="B29" s="156"/>
      <c r="C29" s="156"/>
      <c r="D29" s="156"/>
      <c r="E29" s="156"/>
      <c r="F29" s="156"/>
      <c r="G29" s="11" t="s">
        <v>15</v>
      </c>
      <c r="H29" s="51">
        <f>SUM(H17:H28)</f>
        <v>100</v>
      </c>
      <c r="I29" s="48">
        <f>SUM(I17:I28)</f>
        <v>380</v>
      </c>
      <c r="J29" s="48">
        <f>SUM(J17:J28)</f>
        <v>500</v>
      </c>
    </row>
    <row r="30" spans="1:10" ht="15" x14ac:dyDescent="0.2">
      <c r="A30" s="83"/>
      <c r="B30" s="156"/>
      <c r="C30" s="156"/>
      <c r="D30" s="156"/>
      <c r="E30" s="156"/>
      <c r="F30" s="156"/>
      <c r="G30" s="138" t="s">
        <v>16</v>
      </c>
      <c r="H30" s="139"/>
      <c r="I30" s="165" t="s">
        <v>46</v>
      </c>
      <c r="J30" s="166"/>
    </row>
    <row r="31" spans="1:10" ht="15.75" thickBot="1" x14ac:dyDescent="0.25">
      <c r="A31" s="83"/>
      <c r="B31" s="156"/>
      <c r="C31" s="156"/>
      <c r="D31" s="156"/>
      <c r="E31" s="156"/>
      <c r="F31" s="156"/>
      <c r="G31" s="140"/>
      <c r="H31" s="141"/>
      <c r="I31" s="138">
        <v>500</v>
      </c>
      <c r="J31" s="139"/>
    </row>
    <row r="32" spans="1:10" ht="18" thickBot="1" x14ac:dyDescent="0.4">
      <c r="A32" s="83"/>
      <c r="B32" s="156"/>
      <c r="C32" s="156"/>
      <c r="D32" s="156"/>
      <c r="E32" s="156"/>
      <c r="F32" s="156"/>
      <c r="G32" s="97" t="s">
        <v>44</v>
      </c>
      <c r="H32" s="97"/>
      <c r="I32" s="182">
        <f>(I29/J29)*100</f>
        <v>76</v>
      </c>
      <c r="J32" s="183"/>
    </row>
    <row r="33" spans="1:10" ht="16.5" x14ac:dyDescent="0.3">
      <c r="A33" s="83"/>
      <c r="B33" s="6" t="s">
        <v>18</v>
      </c>
      <c r="C33" s="174" t="s">
        <v>68</v>
      </c>
      <c r="D33" s="175"/>
      <c r="E33" s="176"/>
      <c r="F33" s="47" t="s">
        <v>72</v>
      </c>
      <c r="G33" s="119">
        <v>76</v>
      </c>
      <c r="H33" s="120"/>
      <c r="I33" s="120"/>
      <c r="J33" s="121"/>
    </row>
    <row r="34" spans="1:10" ht="17.25" x14ac:dyDescent="0.3">
      <c r="A34" s="83"/>
      <c r="B34" s="6" t="s">
        <v>19</v>
      </c>
      <c r="C34" s="177" t="s">
        <v>20</v>
      </c>
      <c r="D34" s="178"/>
      <c r="E34" s="50" t="s">
        <v>94</v>
      </c>
      <c r="F34" s="164"/>
      <c r="G34" s="18" t="s">
        <v>69</v>
      </c>
      <c r="H34" s="130">
        <v>42776</v>
      </c>
      <c r="I34" s="131"/>
      <c r="J34" s="132"/>
    </row>
    <row r="35" spans="1:10" ht="17.25" x14ac:dyDescent="0.3">
      <c r="A35" s="83"/>
      <c r="B35" s="6" t="s">
        <v>56</v>
      </c>
      <c r="C35" s="177" t="s">
        <v>55</v>
      </c>
      <c r="D35" s="178"/>
      <c r="E35" s="50"/>
      <c r="F35" s="164"/>
      <c r="G35" s="19" t="s">
        <v>70</v>
      </c>
      <c r="H35" s="133" t="s">
        <v>95</v>
      </c>
      <c r="I35" s="131"/>
      <c r="J35" s="132"/>
    </row>
    <row r="36" spans="1:10" ht="17.25" x14ac:dyDescent="0.3">
      <c r="A36" s="84"/>
      <c r="B36" s="6" t="s">
        <v>57</v>
      </c>
      <c r="C36" s="177" t="s">
        <v>21</v>
      </c>
      <c r="D36" s="178"/>
      <c r="E36" s="50"/>
      <c r="F36" s="164"/>
      <c r="G36" s="18" t="s">
        <v>61</v>
      </c>
      <c r="H36" s="133" t="s">
        <v>96</v>
      </c>
      <c r="I36" s="131"/>
      <c r="J36" s="132"/>
    </row>
    <row r="37" spans="1:10" ht="27" x14ac:dyDescent="0.2">
      <c r="A37" s="116" t="s">
        <v>64</v>
      </c>
      <c r="B37" s="76" t="s">
        <v>25</v>
      </c>
      <c r="C37" s="77"/>
      <c r="D37" s="77"/>
      <c r="E37" s="77"/>
      <c r="F37" s="78"/>
      <c r="G37" s="25" t="s">
        <v>1</v>
      </c>
      <c r="H37" s="25" t="s">
        <v>14</v>
      </c>
      <c r="I37" s="25" t="s">
        <v>2</v>
      </c>
      <c r="J37" s="25" t="s">
        <v>3</v>
      </c>
    </row>
    <row r="38" spans="1:10" ht="15" x14ac:dyDescent="0.2">
      <c r="A38" s="117"/>
      <c r="B38" s="79"/>
      <c r="C38" s="80"/>
      <c r="D38" s="80"/>
      <c r="E38" s="80"/>
      <c r="F38" s="81"/>
      <c r="G38" s="21" t="s">
        <v>4</v>
      </c>
      <c r="H38" s="21" t="s">
        <v>5</v>
      </c>
      <c r="I38" s="21" t="s">
        <v>6</v>
      </c>
      <c r="J38" s="21" t="s">
        <v>7</v>
      </c>
    </row>
    <row r="39" spans="1:10" ht="15" x14ac:dyDescent="0.3">
      <c r="A39" s="117"/>
      <c r="B39" s="161" t="s">
        <v>77</v>
      </c>
      <c r="C39" s="162"/>
      <c r="D39" s="162"/>
      <c r="E39" s="154"/>
      <c r="F39" s="154"/>
      <c r="G39" s="109">
        <v>5</v>
      </c>
      <c r="H39" s="106">
        <v>30</v>
      </c>
      <c r="I39" s="106">
        <f xml:space="preserve"> H39*G39</f>
        <v>150</v>
      </c>
      <c r="J39" s="106">
        <v>150</v>
      </c>
    </row>
    <row r="40" spans="1:10" ht="75" x14ac:dyDescent="0.3">
      <c r="A40" s="117"/>
      <c r="B40" s="6" t="s">
        <v>9</v>
      </c>
      <c r="C40" s="47" t="s">
        <v>79</v>
      </c>
      <c r="D40" s="47" t="s">
        <v>78</v>
      </c>
      <c r="E40" s="124"/>
      <c r="F40" s="87"/>
      <c r="G40" s="109"/>
      <c r="H40" s="106"/>
      <c r="I40" s="106"/>
      <c r="J40" s="106"/>
    </row>
    <row r="41" spans="1:10" ht="15" x14ac:dyDescent="0.3">
      <c r="A41" s="117"/>
      <c r="B41" s="6" t="s">
        <v>10</v>
      </c>
      <c r="C41" s="47">
        <v>1</v>
      </c>
      <c r="D41" s="47">
        <v>5</v>
      </c>
      <c r="E41" s="124"/>
      <c r="F41" s="87"/>
      <c r="G41" s="109"/>
      <c r="H41" s="106"/>
      <c r="I41" s="106"/>
      <c r="J41" s="106"/>
    </row>
    <row r="42" spans="1:10" ht="15" x14ac:dyDescent="0.3">
      <c r="A42" s="117"/>
      <c r="B42" s="161" t="s">
        <v>52</v>
      </c>
      <c r="C42" s="162"/>
      <c r="D42" s="162"/>
      <c r="E42" s="123"/>
      <c r="F42" s="163"/>
      <c r="G42" s="109">
        <v>1</v>
      </c>
      <c r="H42" s="106">
        <v>30</v>
      </c>
      <c r="I42" s="106">
        <f xml:space="preserve"> H42*G42</f>
        <v>30</v>
      </c>
      <c r="J42" s="106">
        <v>150</v>
      </c>
    </row>
    <row r="43" spans="1:10" ht="30" x14ac:dyDescent="0.3">
      <c r="A43" s="117"/>
      <c r="B43" s="6" t="s">
        <v>9</v>
      </c>
      <c r="C43" s="47" t="s">
        <v>50</v>
      </c>
      <c r="D43" s="47" t="s">
        <v>49</v>
      </c>
      <c r="E43" s="47" t="s">
        <v>48</v>
      </c>
      <c r="F43" s="168"/>
      <c r="G43" s="109"/>
      <c r="H43" s="106"/>
      <c r="I43" s="106"/>
      <c r="J43" s="106"/>
    </row>
    <row r="44" spans="1:10" ht="15" x14ac:dyDescent="0.3">
      <c r="A44" s="117"/>
      <c r="B44" s="6" t="s">
        <v>10</v>
      </c>
      <c r="C44" s="47">
        <v>1</v>
      </c>
      <c r="D44" s="47">
        <v>3</v>
      </c>
      <c r="E44" s="47">
        <v>5</v>
      </c>
      <c r="F44" s="168"/>
      <c r="G44" s="109"/>
      <c r="H44" s="106"/>
      <c r="I44" s="106"/>
      <c r="J44" s="106"/>
    </row>
    <row r="45" spans="1:10" ht="15" x14ac:dyDescent="0.3">
      <c r="A45" s="117"/>
      <c r="B45" s="161" t="s">
        <v>29</v>
      </c>
      <c r="C45" s="162"/>
      <c r="D45" s="162"/>
      <c r="E45" s="162"/>
      <c r="F45" s="163"/>
      <c r="G45" s="109">
        <v>5</v>
      </c>
      <c r="H45" s="106">
        <v>40</v>
      </c>
      <c r="I45" s="106">
        <f xml:space="preserve"> H45*G45</f>
        <v>200</v>
      </c>
      <c r="J45" s="106">
        <v>200</v>
      </c>
    </row>
    <row r="46" spans="1:10" ht="60" x14ac:dyDescent="0.3">
      <c r="A46" s="117"/>
      <c r="B46" s="6" t="s">
        <v>9</v>
      </c>
      <c r="C46" s="47" t="s">
        <v>54</v>
      </c>
      <c r="D46" s="164" t="s">
        <v>51</v>
      </c>
      <c r="E46" s="164"/>
      <c r="F46" s="168"/>
      <c r="G46" s="109"/>
      <c r="H46" s="106"/>
      <c r="I46" s="106"/>
      <c r="J46" s="106"/>
    </row>
    <row r="47" spans="1:10" ht="15" x14ac:dyDescent="0.3">
      <c r="A47" s="117"/>
      <c r="B47" s="6" t="s">
        <v>10</v>
      </c>
      <c r="C47" s="47">
        <v>1</v>
      </c>
      <c r="D47" s="164">
        <v>5</v>
      </c>
      <c r="E47" s="164"/>
      <c r="F47" s="168"/>
      <c r="G47" s="109"/>
      <c r="H47" s="106"/>
      <c r="I47" s="106"/>
      <c r="J47" s="106"/>
    </row>
    <row r="48" spans="1:10" ht="15" x14ac:dyDescent="0.3">
      <c r="A48" s="117"/>
      <c r="B48" s="159"/>
      <c r="C48" s="160"/>
      <c r="D48" s="160"/>
      <c r="E48" s="160"/>
      <c r="F48" s="168"/>
      <c r="G48" s="54" t="s">
        <v>15</v>
      </c>
      <c r="H48" s="51">
        <f>SUM(H39:H47)</f>
        <v>100</v>
      </c>
      <c r="I48" s="17">
        <f>SUM(I39:I47)</f>
        <v>380</v>
      </c>
      <c r="J48" s="48">
        <f>SUM(J39:J47)</f>
        <v>500</v>
      </c>
    </row>
    <row r="49" spans="1:10" ht="15" x14ac:dyDescent="0.3">
      <c r="A49" s="117"/>
      <c r="B49" s="97" t="s">
        <v>58</v>
      </c>
      <c r="C49" s="97"/>
      <c r="D49" s="97"/>
      <c r="E49" s="97"/>
      <c r="F49" s="168"/>
      <c r="G49" s="164" t="s">
        <v>16</v>
      </c>
      <c r="H49" s="164"/>
      <c r="I49" s="184" t="s">
        <v>46</v>
      </c>
      <c r="J49" s="184"/>
    </row>
    <row r="50" spans="1:10" ht="15" x14ac:dyDescent="0.3">
      <c r="A50" s="117"/>
      <c r="B50" s="156" t="s">
        <v>59</v>
      </c>
      <c r="C50" s="156"/>
      <c r="D50" s="173"/>
      <c r="E50" s="173"/>
      <c r="F50" s="168"/>
      <c r="G50" s="164"/>
      <c r="H50" s="164"/>
      <c r="I50" s="106">
        <v>500</v>
      </c>
      <c r="J50" s="106"/>
    </row>
    <row r="51" spans="1:10" ht="15" x14ac:dyDescent="0.3">
      <c r="A51" s="117"/>
      <c r="B51" s="156"/>
      <c r="C51" s="156"/>
      <c r="D51" s="156"/>
      <c r="E51" s="156"/>
      <c r="F51" s="168"/>
      <c r="G51" s="97" t="s">
        <v>45</v>
      </c>
      <c r="H51" s="97"/>
      <c r="I51" s="155">
        <f>(I48/J48)*100</f>
        <v>76</v>
      </c>
      <c r="J51" s="155"/>
    </row>
    <row r="52" spans="1:10" ht="15" x14ac:dyDescent="0.3">
      <c r="A52" s="117"/>
      <c r="B52" s="128"/>
      <c r="C52" s="129"/>
      <c r="D52" s="129"/>
      <c r="E52" s="129"/>
      <c r="F52" s="129"/>
      <c r="G52" s="129"/>
      <c r="H52" s="129"/>
      <c r="I52" s="129"/>
      <c r="J52" s="129"/>
    </row>
    <row r="53" spans="1:10" ht="15" x14ac:dyDescent="0.3">
      <c r="A53" s="118"/>
      <c r="B53" s="49" t="s">
        <v>69</v>
      </c>
      <c r="C53" s="38">
        <v>42781</v>
      </c>
      <c r="D53" s="49" t="s">
        <v>70</v>
      </c>
      <c r="E53" s="92" t="s">
        <v>95</v>
      </c>
      <c r="F53" s="94"/>
      <c r="G53" s="49" t="s">
        <v>71</v>
      </c>
      <c r="H53" s="125" t="s">
        <v>96</v>
      </c>
      <c r="I53" s="127"/>
      <c r="J53" s="126"/>
    </row>
    <row r="54" spans="1:10" ht="27" x14ac:dyDescent="0.2">
      <c r="A54" s="91" t="s">
        <v>37</v>
      </c>
      <c r="B54" s="76" t="s">
        <v>30</v>
      </c>
      <c r="C54" s="77"/>
      <c r="D54" s="77"/>
      <c r="E54" s="77"/>
      <c r="F54" s="77"/>
      <c r="G54" s="78"/>
      <c r="H54" s="24" t="s">
        <v>1</v>
      </c>
      <c r="I54" s="24" t="s">
        <v>14</v>
      </c>
      <c r="J54" s="24" t="s">
        <v>18</v>
      </c>
    </row>
    <row r="55" spans="1:10" ht="15" x14ac:dyDescent="0.2">
      <c r="A55" s="91"/>
      <c r="B55" s="79"/>
      <c r="C55" s="80"/>
      <c r="D55" s="80"/>
      <c r="E55" s="80"/>
      <c r="F55" s="80"/>
      <c r="G55" s="81"/>
      <c r="H55" s="21" t="s">
        <v>4</v>
      </c>
      <c r="I55" s="21" t="s">
        <v>5</v>
      </c>
      <c r="J55" s="21" t="s">
        <v>35</v>
      </c>
    </row>
    <row r="56" spans="1:10" ht="15" x14ac:dyDescent="0.3">
      <c r="A56" s="91"/>
      <c r="B56" s="179" t="s">
        <v>32</v>
      </c>
      <c r="C56" s="179"/>
      <c r="D56" s="179"/>
      <c r="E56" s="177" t="s">
        <v>31</v>
      </c>
      <c r="F56" s="181"/>
      <c r="G56" s="178"/>
      <c r="H56" s="15">
        <v>76</v>
      </c>
      <c r="I56" s="6">
        <v>40</v>
      </c>
      <c r="J56" s="10">
        <f>H56*I56/100</f>
        <v>30.4</v>
      </c>
    </row>
    <row r="57" spans="1:10" ht="15" x14ac:dyDescent="0.3">
      <c r="A57" s="91"/>
      <c r="B57" s="179" t="s">
        <v>33</v>
      </c>
      <c r="C57" s="179"/>
      <c r="D57" s="179"/>
      <c r="E57" s="92" t="s">
        <v>34</v>
      </c>
      <c r="F57" s="93"/>
      <c r="G57" s="94"/>
      <c r="H57" s="15">
        <v>76</v>
      </c>
      <c r="I57" s="6">
        <v>60</v>
      </c>
      <c r="J57" s="10">
        <f>H57*I57/100</f>
        <v>45.6</v>
      </c>
    </row>
    <row r="58" spans="1:10" ht="15" x14ac:dyDescent="0.3">
      <c r="A58" s="91"/>
      <c r="B58" s="92"/>
      <c r="C58" s="93"/>
      <c r="D58" s="93"/>
      <c r="E58" s="93"/>
      <c r="F58" s="93"/>
      <c r="G58" s="94"/>
      <c r="H58" s="9" t="s">
        <v>36</v>
      </c>
      <c r="I58" s="6"/>
      <c r="J58" s="29">
        <f>SUM(J56:J57)</f>
        <v>76</v>
      </c>
    </row>
    <row r="59" spans="1:10" ht="15" x14ac:dyDescent="0.3">
      <c r="A59" s="91"/>
      <c r="B59" s="6" t="s">
        <v>18</v>
      </c>
      <c r="C59" s="92" t="s">
        <v>60</v>
      </c>
      <c r="D59" s="93"/>
      <c r="E59" s="94"/>
      <c r="F59" s="159"/>
      <c r="G59" s="160"/>
      <c r="H59" s="160"/>
      <c r="I59" s="160"/>
      <c r="J59" s="171"/>
    </row>
    <row r="60" spans="1:10" ht="15" x14ac:dyDescent="0.3">
      <c r="A60" s="91"/>
      <c r="B60" s="6" t="s">
        <v>19</v>
      </c>
      <c r="C60" s="177" t="s">
        <v>20</v>
      </c>
      <c r="D60" s="178"/>
      <c r="E60" s="6">
        <v>76</v>
      </c>
      <c r="F60" s="128"/>
      <c r="G60" s="129"/>
      <c r="H60" s="129"/>
      <c r="I60" s="129"/>
      <c r="J60" s="172"/>
    </row>
    <row r="61" spans="1:10" ht="15" x14ac:dyDescent="0.3">
      <c r="A61" s="91"/>
      <c r="B61" s="6" t="s">
        <v>56</v>
      </c>
      <c r="C61" s="177" t="s">
        <v>55</v>
      </c>
      <c r="D61" s="178"/>
      <c r="E61" s="6"/>
      <c r="F61" s="164" t="s">
        <v>43</v>
      </c>
      <c r="G61" s="164"/>
      <c r="H61" s="180">
        <v>76</v>
      </c>
      <c r="I61" s="47" t="s">
        <v>63</v>
      </c>
      <c r="J61" s="107"/>
    </row>
    <row r="62" spans="1:10" ht="15" x14ac:dyDescent="0.3">
      <c r="A62" s="91"/>
      <c r="B62" s="6" t="s">
        <v>57</v>
      </c>
      <c r="C62" s="177" t="s">
        <v>21</v>
      </c>
      <c r="D62" s="178"/>
      <c r="E62" s="6"/>
      <c r="F62" s="164"/>
      <c r="G62" s="164"/>
      <c r="H62" s="180"/>
      <c r="I62" s="13"/>
      <c r="J62" s="108"/>
    </row>
    <row r="63" spans="1:10" ht="15" x14ac:dyDescent="0.3">
      <c r="A63" s="91"/>
      <c r="B63" s="92"/>
      <c r="C63" s="93"/>
      <c r="D63" s="93"/>
      <c r="E63" s="93"/>
      <c r="F63" s="93"/>
      <c r="G63" s="93"/>
      <c r="H63" s="93"/>
      <c r="I63" s="93"/>
      <c r="J63" s="94"/>
    </row>
    <row r="64" spans="1:10" ht="15" x14ac:dyDescent="0.3">
      <c r="A64" s="91"/>
      <c r="B64" s="95" t="s">
        <v>62</v>
      </c>
      <c r="C64" s="97"/>
      <c r="D64" s="97"/>
      <c r="E64" s="97"/>
      <c r="F64" s="97"/>
      <c r="G64" s="99" t="s">
        <v>80</v>
      </c>
      <c r="H64" s="100"/>
      <c r="I64" s="101"/>
      <c r="J64" s="102"/>
    </row>
    <row r="65" spans="1:10" ht="15" x14ac:dyDescent="0.3">
      <c r="A65" s="91"/>
      <c r="B65" s="96"/>
      <c r="C65" s="98" t="s">
        <v>61</v>
      </c>
      <c r="D65" s="98"/>
      <c r="E65" s="98"/>
      <c r="F65" s="98"/>
      <c r="G65" s="99"/>
      <c r="H65" s="103"/>
      <c r="I65" s="104"/>
      <c r="J65" s="105"/>
    </row>
  </sheetData>
  <mergeCells count="115">
    <mergeCell ref="A54:A65"/>
    <mergeCell ref="B54:G55"/>
    <mergeCell ref="B56:D56"/>
    <mergeCell ref="E56:G56"/>
    <mergeCell ref="B57:D57"/>
    <mergeCell ref="E57:G57"/>
    <mergeCell ref="B58:G58"/>
    <mergeCell ref="C59:E59"/>
    <mergeCell ref="F59:J60"/>
    <mergeCell ref="C60:D60"/>
    <mergeCell ref="B64:B65"/>
    <mergeCell ref="C64:F64"/>
    <mergeCell ref="G64:G65"/>
    <mergeCell ref="H64:J65"/>
    <mergeCell ref="C65:F65"/>
    <mergeCell ref="C61:D61"/>
    <mergeCell ref="F61:G62"/>
    <mergeCell ref="H61:H62"/>
    <mergeCell ref="J61:J62"/>
    <mergeCell ref="C62:D62"/>
    <mergeCell ref="B63:J63"/>
    <mergeCell ref="H53:J53"/>
    <mergeCell ref="J45:J47"/>
    <mergeCell ref="D46:E46"/>
    <mergeCell ref="F46:F51"/>
    <mergeCell ref="D47:E47"/>
    <mergeCell ref="B48:E48"/>
    <mergeCell ref="B49:E49"/>
    <mergeCell ref="G49:H50"/>
    <mergeCell ref="I49:J49"/>
    <mergeCell ref="B50:C50"/>
    <mergeCell ref="D50:E50"/>
    <mergeCell ref="J39:J41"/>
    <mergeCell ref="E40:F41"/>
    <mergeCell ref="B42:F42"/>
    <mergeCell ref="G42:G44"/>
    <mergeCell ref="H42:H44"/>
    <mergeCell ref="I42:I44"/>
    <mergeCell ref="J42:J44"/>
    <mergeCell ref="F43:F44"/>
    <mergeCell ref="A37:A53"/>
    <mergeCell ref="B37:F38"/>
    <mergeCell ref="B39:F39"/>
    <mergeCell ref="G39:G41"/>
    <mergeCell ref="H39:H41"/>
    <mergeCell ref="I39:I41"/>
    <mergeCell ref="B45:F45"/>
    <mergeCell ref="G45:G47"/>
    <mergeCell ref="H45:H47"/>
    <mergeCell ref="I45:I47"/>
    <mergeCell ref="I50:J50"/>
    <mergeCell ref="B51:E51"/>
    <mergeCell ref="G51:H51"/>
    <mergeCell ref="I51:J51"/>
    <mergeCell ref="B52:J52"/>
    <mergeCell ref="E53:F53"/>
    <mergeCell ref="B29:F32"/>
    <mergeCell ref="G30:H31"/>
    <mergeCell ref="I30:J30"/>
    <mergeCell ref="I31:J31"/>
    <mergeCell ref="G32:H32"/>
    <mergeCell ref="I32:J32"/>
    <mergeCell ref="C33:E33"/>
    <mergeCell ref="G33:J33"/>
    <mergeCell ref="C34:D34"/>
    <mergeCell ref="F34:F36"/>
    <mergeCell ref="H34:J34"/>
    <mergeCell ref="C35:D35"/>
    <mergeCell ref="H35:J35"/>
    <mergeCell ref="C36:D36"/>
    <mergeCell ref="H36:J36"/>
    <mergeCell ref="I17:I19"/>
    <mergeCell ref="J17:J19"/>
    <mergeCell ref="B20:E20"/>
    <mergeCell ref="G20:G22"/>
    <mergeCell ref="H20:H22"/>
    <mergeCell ref="I20:I22"/>
    <mergeCell ref="B26:E26"/>
    <mergeCell ref="G26:G28"/>
    <mergeCell ref="H26:H28"/>
    <mergeCell ref="I26:I28"/>
    <mergeCell ref="J26:J28"/>
    <mergeCell ref="D13:G13"/>
    <mergeCell ref="D14:G14"/>
    <mergeCell ref="B15:F16"/>
    <mergeCell ref="A6:C6"/>
    <mergeCell ref="D6:J6"/>
    <mergeCell ref="A7:J7"/>
    <mergeCell ref="A8:A36"/>
    <mergeCell ref="B8:C9"/>
    <mergeCell ref="D8:G8"/>
    <mergeCell ref="H8:J14"/>
    <mergeCell ref="B10:C10"/>
    <mergeCell ref="D10:G10"/>
    <mergeCell ref="B11:C11"/>
    <mergeCell ref="J20:J22"/>
    <mergeCell ref="E21:E22"/>
    <mergeCell ref="B23:E23"/>
    <mergeCell ref="G23:G25"/>
    <mergeCell ref="H23:H25"/>
    <mergeCell ref="I23:I25"/>
    <mergeCell ref="J23:J25"/>
    <mergeCell ref="B17:E17"/>
    <mergeCell ref="F17:F28"/>
    <mergeCell ref="G17:G19"/>
    <mergeCell ref="H17:H19"/>
    <mergeCell ref="A2:B5"/>
    <mergeCell ref="C2:H5"/>
    <mergeCell ref="I2:J2"/>
    <mergeCell ref="I3:J3"/>
    <mergeCell ref="I4:J4"/>
    <mergeCell ref="I5:J5"/>
    <mergeCell ref="D11:G11"/>
    <mergeCell ref="B12:C12"/>
    <mergeCell ref="D12:G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46" workbookViewId="0">
      <selection activeCell="J61" sqref="J61:J62"/>
    </sheetView>
  </sheetViews>
  <sheetFormatPr baseColWidth="10" defaultRowHeight="12.75" x14ac:dyDescent="0.2"/>
  <cols>
    <col min="1" max="1" width="3.140625" customWidth="1"/>
    <col min="6" max="6" width="13.7109375" customWidth="1"/>
  </cols>
  <sheetData>
    <row r="2" spans="1:10" ht="15" x14ac:dyDescent="0.3">
      <c r="A2" s="134" t="s">
        <v>47</v>
      </c>
      <c r="B2" s="134"/>
      <c r="C2" s="169" t="s">
        <v>86</v>
      </c>
      <c r="D2" s="164"/>
      <c r="E2" s="164"/>
      <c r="F2" s="164"/>
      <c r="G2" s="164"/>
      <c r="H2" s="164"/>
      <c r="I2" s="110" t="s">
        <v>83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84</v>
      </c>
      <c r="J3" s="111"/>
    </row>
    <row r="4" spans="1:10" ht="15" x14ac:dyDescent="0.3">
      <c r="A4" s="134"/>
      <c r="B4" s="134"/>
      <c r="C4" s="169"/>
      <c r="D4" s="164"/>
      <c r="E4" s="164"/>
      <c r="F4" s="164"/>
      <c r="G4" s="164"/>
      <c r="H4" s="164"/>
      <c r="I4" s="110" t="s">
        <v>85</v>
      </c>
      <c r="J4" s="111"/>
    </row>
    <row r="5" spans="1:10" ht="15" x14ac:dyDescent="0.3">
      <c r="A5" s="134"/>
      <c r="B5" s="134"/>
      <c r="C5" s="164"/>
      <c r="D5" s="164"/>
      <c r="E5" s="164"/>
      <c r="F5" s="164"/>
      <c r="G5" s="164"/>
      <c r="H5" s="164"/>
      <c r="I5" s="110" t="s">
        <v>82</v>
      </c>
      <c r="J5" s="111"/>
    </row>
    <row r="6" spans="1:10" ht="15" x14ac:dyDescent="0.3">
      <c r="A6" s="148" t="s">
        <v>42</v>
      </c>
      <c r="B6" s="148"/>
      <c r="C6" s="148"/>
      <c r="D6" s="149" t="s">
        <v>103</v>
      </c>
      <c r="E6" s="150"/>
      <c r="F6" s="150"/>
      <c r="G6" s="150"/>
      <c r="H6" s="150"/>
      <c r="I6" s="150"/>
      <c r="J6" s="150"/>
    </row>
    <row r="7" spans="1:10" ht="15" x14ac:dyDescent="0.2">
      <c r="A7" s="135" t="s">
        <v>22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14.25" x14ac:dyDescent="0.3">
      <c r="A8" s="82" t="s">
        <v>17</v>
      </c>
      <c r="B8" s="112" t="s">
        <v>87</v>
      </c>
      <c r="C8" s="113"/>
      <c r="D8" s="75" t="s">
        <v>88</v>
      </c>
      <c r="E8" s="75"/>
      <c r="F8" s="75"/>
      <c r="G8" s="75"/>
      <c r="H8" s="85" t="s">
        <v>41</v>
      </c>
      <c r="I8" s="85"/>
      <c r="J8" s="86"/>
    </row>
    <row r="9" spans="1:10" ht="15" x14ac:dyDescent="0.3">
      <c r="A9" s="83"/>
      <c r="B9" s="114"/>
      <c r="C9" s="115"/>
      <c r="D9" s="55" t="s">
        <v>89</v>
      </c>
      <c r="E9" s="55"/>
      <c r="F9" s="55"/>
      <c r="G9" s="27"/>
      <c r="H9" s="87"/>
      <c r="I9" s="87"/>
      <c r="J9" s="88"/>
    </row>
    <row r="10" spans="1:10" ht="15" x14ac:dyDescent="0.3">
      <c r="A10" s="83"/>
      <c r="B10" s="157" t="s">
        <v>23</v>
      </c>
      <c r="C10" s="158"/>
      <c r="D10" s="75" t="s">
        <v>53</v>
      </c>
      <c r="E10" s="75"/>
      <c r="F10" s="75"/>
      <c r="G10" s="75"/>
      <c r="H10" s="87"/>
      <c r="I10" s="87"/>
      <c r="J10" s="88"/>
    </row>
    <row r="11" spans="1:10" ht="15" x14ac:dyDescent="0.3">
      <c r="A11" s="83"/>
      <c r="B11" s="151" t="s">
        <v>39</v>
      </c>
      <c r="C11" s="151"/>
      <c r="D11" s="75" t="s">
        <v>40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151" t="s">
        <v>90</v>
      </c>
      <c r="C12" s="151"/>
      <c r="D12" s="75" t="s">
        <v>92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60" t="s">
        <v>24</v>
      </c>
      <c r="C13" s="20"/>
      <c r="D13" s="75" t="s">
        <v>38</v>
      </c>
      <c r="E13" s="75"/>
      <c r="F13" s="75"/>
      <c r="G13" s="75"/>
      <c r="H13" s="87"/>
      <c r="I13" s="87"/>
      <c r="J13" s="88"/>
    </row>
    <row r="14" spans="1:10" ht="15" x14ac:dyDescent="0.3">
      <c r="A14" s="83"/>
      <c r="B14" s="60" t="s">
        <v>91</v>
      </c>
      <c r="C14" s="20"/>
      <c r="D14" s="75" t="s">
        <v>38</v>
      </c>
      <c r="E14" s="75"/>
      <c r="F14" s="75"/>
      <c r="G14" s="75"/>
      <c r="H14" s="89"/>
      <c r="I14" s="89"/>
      <c r="J14" s="90"/>
    </row>
    <row r="15" spans="1:10" ht="27" x14ac:dyDescent="0.2">
      <c r="A15" s="83"/>
      <c r="B15" s="170" t="s">
        <v>0</v>
      </c>
      <c r="C15" s="170"/>
      <c r="D15" s="170"/>
      <c r="E15" s="170"/>
      <c r="F15" s="170"/>
      <c r="G15" s="24" t="s">
        <v>1</v>
      </c>
      <c r="H15" s="24" t="s">
        <v>14</v>
      </c>
      <c r="I15" s="24" t="s">
        <v>2</v>
      </c>
      <c r="J15" s="24" t="s">
        <v>3</v>
      </c>
    </row>
    <row r="16" spans="1:10" ht="15" x14ac:dyDescent="0.2">
      <c r="A16" s="83"/>
      <c r="B16" s="170"/>
      <c r="C16" s="170"/>
      <c r="D16" s="170"/>
      <c r="E16" s="170"/>
      <c r="F16" s="170"/>
      <c r="G16" s="21" t="s">
        <v>4</v>
      </c>
      <c r="H16" s="21" t="s">
        <v>5</v>
      </c>
      <c r="I16" s="21" t="s">
        <v>6</v>
      </c>
      <c r="J16" s="21" t="s">
        <v>7</v>
      </c>
    </row>
    <row r="17" spans="1:10" ht="15" x14ac:dyDescent="0.3">
      <c r="A17" s="83"/>
      <c r="B17" s="152" t="s">
        <v>8</v>
      </c>
      <c r="C17" s="152"/>
      <c r="D17" s="152"/>
      <c r="E17" s="152"/>
      <c r="F17" s="167"/>
      <c r="G17" s="109">
        <v>5</v>
      </c>
      <c r="H17" s="106">
        <v>20</v>
      </c>
      <c r="I17" s="106">
        <f xml:space="preserve"> H17*G17</f>
        <v>100</v>
      </c>
      <c r="J17" s="106">
        <v>100</v>
      </c>
    </row>
    <row r="18" spans="1:10" ht="30" x14ac:dyDescent="0.3">
      <c r="A18" s="83"/>
      <c r="B18" s="6" t="s">
        <v>9</v>
      </c>
      <c r="C18" s="62" t="s">
        <v>11</v>
      </c>
      <c r="D18" s="62" t="s">
        <v>12</v>
      </c>
      <c r="E18" s="62" t="s">
        <v>13</v>
      </c>
      <c r="F18" s="167"/>
      <c r="G18" s="109"/>
      <c r="H18" s="106"/>
      <c r="I18" s="106"/>
      <c r="J18" s="106"/>
    </row>
    <row r="19" spans="1:10" ht="15" x14ac:dyDescent="0.3">
      <c r="A19" s="83"/>
      <c r="B19" s="6" t="s">
        <v>10</v>
      </c>
      <c r="C19" s="62">
        <v>1</v>
      </c>
      <c r="D19" s="62">
        <v>3</v>
      </c>
      <c r="E19" s="62">
        <v>5</v>
      </c>
      <c r="F19" s="167"/>
      <c r="G19" s="109"/>
      <c r="H19" s="106"/>
      <c r="I19" s="106"/>
      <c r="J19" s="106"/>
    </row>
    <row r="20" spans="1:10" ht="15" x14ac:dyDescent="0.3">
      <c r="A20" s="83"/>
      <c r="B20" s="153" t="s">
        <v>65</v>
      </c>
      <c r="C20" s="154"/>
      <c r="D20" s="154"/>
      <c r="E20" s="154"/>
      <c r="F20" s="168"/>
      <c r="G20" s="109">
        <v>5</v>
      </c>
      <c r="H20" s="106">
        <v>20</v>
      </c>
      <c r="I20" s="106">
        <f xml:space="preserve"> H20*G20</f>
        <v>100</v>
      </c>
      <c r="J20" s="106">
        <v>100</v>
      </c>
    </row>
    <row r="21" spans="1:10" ht="90" x14ac:dyDescent="0.2">
      <c r="A21" s="83"/>
      <c r="B21" s="12" t="s">
        <v>9</v>
      </c>
      <c r="C21" s="62" t="s">
        <v>66</v>
      </c>
      <c r="D21" s="62" t="s">
        <v>67</v>
      </c>
      <c r="E21" s="124"/>
      <c r="F21" s="168"/>
      <c r="G21" s="109"/>
      <c r="H21" s="106"/>
      <c r="I21" s="106"/>
      <c r="J21" s="106"/>
    </row>
    <row r="22" spans="1:10" ht="15" x14ac:dyDescent="0.3">
      <c r="A22" s="83"/>
      <c r="B22" s="6" t="s">
        <v>10</v>
      </c>
      <c r="C22" s="62">
        <v>1</v>
      </c>
      <c r="D22" s="62">
        <v>5</v>
      </c>
      <c r="E22" s="124"/>
      <c r="F22" s="168"/>
      <c r="G22" s="109"/>
      <c r="H22" s="106"/>
      <c r="I22" s="106"/>
      <c r="J22" s="106"/>
    </row>
    <row r="23" spans="1:10" ht="15" x14ac:dyDescent="0.3">
      <c r="A23" s="83"/>
      <c r="B23" s="122" t="s">
        <v>74</v>
      </c>
      <c r="C23" s="123"/>
      <c r="D23" s="123"/>
      <c r="E23" s="123"/>
      <c r="F23" s="168"/>
      <c r="G23" s="142">
        <v>3</v>
      </c>
      <c r="H23" s="145">
        <v>30</v>
      </c>
      <c r="I23" s="106">
        <f xml:space="preserve"> H23*G23</f>
        <v>90</v>
      </c>
      <c r="J23" s="145">
        <v>150</v>
      </c>
    </row>
    <row r="24" spans="1:10" ht="45" x14ac:dyDescent="0.3">
      <c r="A24" s="83"/>
      <c r="B24" s="6" t="s">
        <v>9</v>
      </c>
      <c r="C24" s="62" t="s">
        <v>26</v>
      </c>
      <c r="D24" s="62" t="s">
        <v>28</v>
      </c>
      <c r="E24" s="62" t="s">
        <v>27</v>
      </c>
      <c r="F24" s="168"/>
      <c r="G24" s="143"/>
      <c r="H24" s="146"/>
      <c r="I24" s="106"/>
      <c r="J24" s="146"/>
    </row>
    <row r="25" spans="1:10" ht="15" x14ac:dyDescent="0.3">
      <c r="A25" s="83"/>
      <c r="B25" s="6" t="s">
        <v>10</v>
      </c>
      <c r="C25" s="62">
        <v>1</v>
      </c>
      <c r="D25" s="62">
        <v>3</v>
      </c>
      <c r="E25" s="62">
        <v>5</v>
      </c>
      <c r="F25" s="168"/>
      <c r="G25" s="144"/>
      <c r="H25" s="147"/>
      <c r="I25" s="106"/>
      <c r="J25" s="147"/>
    </row>
    <row r="26" spans="1:10" ht="15" x14ac:dyDescent="0.3">
      <c r="A26" s="83"/>
      <c r="B26" s="122" t="s">
        <v>73</v>
      </c>
      <c r="C26" s="123"/>
      <c r="D26" s="123"/>
      <c r="E26" s="123"/>
      <c r="F26" s="168"/>
      <c r="G26" s="109">
        <v>5</v>
      </c>
      <c r="H26" s="106">
        <v>30</v>
      </c>
      <c r="I26" s="106">
        <f xml:space="preserve"> H26*G26</f>
        <v>150</v>
      </c>
      <c r="J26" s="106">
        <v>150</v>
      </c>
    </row>
    <row r="27" spans="1:10" ht="45" x14ac:dyDescent="0.2">
      <c r="A27" s="83"/>
      <c r="B27" s="22" t="s">
        <v>9</v>
      </c>
      <c r="C27" s="23" t="s">
        <v>75</v>
      </c>
      <c r="D27" s="23" t="s">
        <v>81</v>
      </c>
      <c r="E27" s="23" t="s">
        <v>76</v>
      </c>
      <c r="F27" s="167"/>
      <c r="G27" s="109"/>
      <c r="H27" s="106"/>
      <c r="I27" s="106"/>
      <c r="J27" s="106"/>
    </row>
    <row r="28" spans="1:10" ht="15" x14ac:dyDescent="0.3">
      <c r="A28" s="83"/>
      <c r="B28" s="7" t="s">
        <v>10</v>
      </c>
      <c r="C28" s="8">
        <v>1</v>
      </c>
      <c r="D28" s="8">
        <v>3</v>
      </c>
      <c r="E28" s="8">
        <v>5</v>
      </c>
      <c r="F28" s="167"/>
      <c r="G28" s="109"/>
      <c r="H28" s="106"/>
      <c r="I28" s="106"/>
      <c r="J28" s="106"/>
    </row>
    <row r="29" spans="1:10" ht="15" x14ac:dyDescent="0.3">
      <c r="A29" s="83"/>
      <c r="B29" s="156"/>
      <c r="C29" s="156"/>
      <c r="D29" s="156"/>
      <c r="E29" s="156"/>
      <c r="F29" s="156"/>
      <c r="G29" s="11" t="s">
        <v>15</v>
      </c>
      <c r="H29" s="61">
        <f>SUM(H17:H28)</f>
        <v>100</v>
      </c>
      <c r="I29" s="58">
        <f>SUM(I17:I28)</f>
        <v>440</v>
      </c>
      <c r="J29" s="58">
        <f>SUM(J17:J28)</f>
        <v>500</v>
      </c>
    </row>
    <row r="30" spans="1:10" ht="15" x14ac:dyDescent="0.2">
      <c r="A30" s="83"/>
      <c r="B30" s="156"/>
      <c r="C30" s="156"/>
      <c r="D30" s="156"/>
      <c r="E30" s="156"/>
      <c r="F30" s="156"/>
      <c r="G30" s="138" t="s">
        <v>16</v>
      </c>
      <c r="H30" s="139"/>
      <c r="I30" s="165" t="s">
        <v>46</v>
      </c>
      <c r="J30" s="166"/>
    </row>
    <row r="31" spans="1:10" ht="15.75" thickBot="1" x14ac:dyDescent="0.25">
      <c r="A31" s="83"/>
      <c r="B31" s="156"/>
      <c r="C31" s="156"/>
      <c r="D31" s="156"/>
      <c r="E31" s="156"/>
      <c r="F31" s="156"/>
      <c r="G31" s="140"/>
      <c r="H31" s="141"/>
      <c r="I31" s="138">
        <v>500</v>
      </c>
      <c r="J31" s="139"/>
    </row>
    <row r="32" spans="1:10" ht="18" thickBot="1" x14ac:dyDescent="0.4">
      <c r="A32" s="83"/>
      <c r="B32" s="156"/>
      <c r="C32" s="156"/>
      <c r="D32" s="156"/>
      <c r="E32" s="156"/>
      <c r="F32" s="156"/>
      <c r="G32" s="97" t="s">
        <v>44</v>
      </c>
      <c r="H32" s="97"/>
      <c r="I32" s="182">
        <f>(I29/J29)*100</f>
        <v>88</v>
      </c>
      <c r="J32" s="183"/>
    </row>
    <row r="33" spans="1:10" ht="16.5" x14ac:dyDescent="0.3">
      <c r="A33" s="83"/>
      <c r="B33" s="6" t="s">
        <v>18</v>
      </c>
      <c r="C33" s="174" t="s">
        <v>68</v>
      </c>
      <c r="D33" s="175"/>
      <c r="E33" s="176"/>
      <c r="F33" s="62" t="s">
        <v>72</v>
      </c>
      <c r="G33" s="119">
        <v>88</v>
      </c>
      <c r="H33" s="120"/>
      <c r="I33" s="120"/>
      <c r="J33" s="121"/>
    </row>
    <row r="34" spans="1:10" ht="17.25" x14ac:dyDescent="0.3">
      <c r="A34" s="83"/>
      <c r="B34" s="6" t="s">
        <v>19</v>
      </c>
      <c r="C34" s="177" t="s">
        <v>20</v>
      </c>
      <c r="D34" s="178"/>
      <c r="E34" s="59" t="s">
        <v>94</v>
      </c>
      <c r="F34" s="164"/>
      <c r="G34" s="18" t="s">
        <v>69</v>
      </c>
      <c r="H34" s="130">
        <v>42751</v>
      </c>
      <c r="I34" s="131"/>
      <c r="J34" s="132"/>
    </row>
    <row r="35" spans="1:10" ht="17.25" x14ac:dyDescent="0.3">
      <c r="A35" s="83"/>
      <c r="B35" s="6" t="s">
        <v>56</v>
      </c>
      <c r="C35" s="177" t="s">
        <v>55</v>
      </c>
      <c r="D35" s="178"/>
      <c r="E35" s="59"/>
      <c r="F35" s="164"/>
      <c r="G35" s="19" t="s">
        <v>70</v>
      </c>
      <c r="H35" s="133" t="s">
        <v>95</v>
      </c>
      <c r="I35" s="131"/>
      <c r="J35" s="132"/>
    </row>
    <row r="36" spans="1:10" ht="17.25" x14ac:dyDescent="0.3">
      <c r="A36" s="84"/>
      <c r="B36" s="6" t="s">
        <v>57</v>
      </c>
      <c r="C36" s="177" t="s">
        <v>21</v>
      </c>
      <c r="D36" s="178"/>
      <c r="E36" s="59"/>
      <c r="F36" s="164"/>
      <c r="G36" s="18" t="s">
        <v>61</v>
      </c>
      <c r="H36" s="133" t="s">
        <v>96</v>
      </c>
      <c r="I36" s="131"/>
      <c r="J36" s="132"/>
    </row>
    <row r="37" spans="1:10" ht="27" x14ac:dyDescent="0.2">
      <c r="A37" s="116" t="s">
        <v>64</v>
      </c>
      <c r="B37" s="76" t="s">
        <v>25</v>
      </c>
      <c r="C37" s="77"/>
      <c r="D37" s="77"/>
      <c r="E37" s="77"/>
      <c r="F37" s="78"/>
      <c r="G37" s="25" t="s">
        <v>1</v>
      </c>
      <c r="H37" s="25" t="s">
        <v>14</v>
      </c>
      <c r="I37" s="25" t="s">
        <v>2</v>
      </c>
      <c r="J37" s="25" t="s">
        <v>3</v>
      </c>
    </row>
    <row r="38" spans="1:10" ht="15" x14ac:dyDescent="0.2">
      <c r="A38" s="117"/>
      <c r="B38" s="79"/>
      <c r="C38" s="80"/>
      <c r="D38" s="80"/>
      <c r="E38" s="80"/>
      <c r="F38" s="81"/>
      <c r="G38" s="21" t="s">
        <v>4</v>
      </c>
      <c r="H38" s="21" t="s">
        <v>5</v>
      </c>
      <c r="I38" s="21" t="s">
        <v>6</v>
      </c>
      <c r="J38" s="21" t="s">
        <v>7</v>
      </c>
    </row>
    <row r="39" spans="1:10" ht="15" x14ac:dyDescent="0.3">
      <c r="A39" s="117"/>
      <c r="B39" s="161" t="s">
        <v>77</v>
      </c>
      <c r="C39" s="162"/>
      <c r="D39" s="162"/>
      <c r="E39" s="154"/>
      <c r="F39" s="154"/>
      <c r="G39" s="109">
        <v>5</v>
      </c>
      <c r="H39" s="106">
        <v>30</v>
      </c>
      <c r="I39" s="106">
        <f xml:space="preserve"> H39*G39</f>
        <v>150</v>
      </c>
      <c r="J39" s="106">
        <v>150</v>
      </c>
    </row>
    <row r="40" spans="1:10" ht="90" x14ac:dyDescent="0.3">
      <c r="A40" s="117"/>
      <c r="B40" s="6" t="s">
        <v>9</v>
      </c>
      <c r="C40" s="62" t="s">
        <v>79</v>
      </c>
      <c r="D40" s="62" t="s">
        <v>78</v>
      </c>
      <c r="E40" s="124"/>
      <c r="F40" s="87"/>
      <c r="G40" s="109"/>
      <c r="H40" s="106"/>
      <c r="I40" s="106"/>
      <c r="J40" s="106"/>
    </row>
    <row r="41" spans="1:10" ht="15" x14ac:dyDescent="0.3">
      <c r="A41" s="117"/>
      <c r="B41" s="6" t="s">
        <v>10</v>
      </c>
      <c r="C41" s="62">
        <v>1</v>
      </c>
      <c r="D41" s="62">
        <v>5</v>
      </c>
      <c r="E41" s="124"/>
      <c r="F41" s="87"/>
      <c r="G41" s="109"/>
      <c r="H41" s="106"/>
      <c r="I41" s="106"/>
      <c r="J41" s="106"/>
    </row>
    <row r="42" spans="1:10" ht="15" x14ac:dyDescent="0.3">
      <c r="A42" s="117"/>
      <c r="B42" s="161" t="s">
        <v>52</v>
      </c>
      <c r="C42" s="162"/>
      <c r="D42" s="162"/>
      <c r="E42" s="123"/>
      <c r="F42" s="163"/>
      <c r="G42" s="109">
        <v>5</v>
      </c>
      <c r="H42" s="106">
        <v>30</v>
      </c>
      <c r="I42" s="106">
        <f xml:space="preserve"> H42*G42</f>
        <v>150</v>
      </c>
      <c r="J42" s="106">
        <v>150</v>
      </c>
    </row>
    <row r="43" spans="1:10" ht="30" x14ac:dyDescent="0.3">
      <c r="A43" s="117"/>
      <c r="B43" s="6" t="s">
        <v>9</v>
      </c>
      <c r="C43" s="62" t="s">
        <v>50</v>
      </c>
      <c r="D43" s="62" t="s">
        <v>49</v>
      </c>
      <c r="E43" s="62" t="s">
        <v>48</v>
      </c>
      <c r="F43" s="168"/>
      <c r="G43" s="109"/>
      <c r="H43" s="106"/>
      <c r="I43" s="106"/>
      <c r="J43" s="106"/>
    </row>
    <row r="44" spans="1:10" ht="15" x14ac:dyDescent="0.3">
      <c r="A44" s="117"/>
      <c r="B44" s="6" t="s">
        <v>10</v>
      </c>
      <c r="C44" s="62">
        <v>1</v>
      </c>
      <c r="D44" s="62">
        <v>3</v>
      </c>
      <c r="E44" s="62">
        <v>5</v>
      </c>
      <c r="F44" s="168"/>
      <c r="G44" s="109"/>
      <c r="H44" s="106"/>
      <c r="I44" s="106"/>
      <c r="J44" s="106"/>
    </row>
    <row r="45" spans="1:10" ht="15" x14ac:dyDescent="0.3">
      <c r="A45" s="117"/>
      <c r="B45" s="161" t="s">
        <v>29</v>
      </c>
      <c r="C45" s="162"/>
      <c r="D45" s="162"/>
      <c r="E45" s="162"/>
      <c r="F45" s="163"/>
      <c r="G45" s="109">
        <v>5</v>
      </c>
      <c r="H45" s="106">
        <v>40</v>
      </c>
      <c r="I45" s="106">
        <f xml:space="preserve"> H45*G45</f>
        <v>200</v>
      </c>
      <c r="J45" s="106">
        <v>200</v>
      </c>
    </row>
    <row r="46" spans="1:10" ht="60" x14ac:dyDescent="0.3">
      <c r="A46" s="117"/>
      <c r="B46" s="6" t="s">
        <v>9</v>
      </c>
      <c r="C46" s="62" t="s">
        <v>54</v>
      </c>
      <c r="D46" s="164" t="s">
        <v>51</v>
      </c>
      <c r="E46" s="164"/>
      <c r="F46" s="168"/>
      <c r="G46" s="109"/>
      <c r="H46" s="106"/>
      <c r="I46" s="106"/>
      <c r="J46" s="106"/>
    </row>
    <row r="47" spans="1:10" ht="15" x14ac:dyDescent="0.3">
      <c r="A47" s="117"/>
      <c r="B47" s="6" t="s">
        <v>10</v>
      </c>
      <c r="C47" s="62">
        <v>1</v>
      </c>
      <c r="D47" s="164">
        <v>5</v>
      </c>
      <c r="E47" s="164"/>
      <c r="F47" s="168"/>
      <c r="G47" s="109"/>
      <c r="H47" s="106"/>
      <c r="I47" s="106"/>
      <c r="J47" s="106"/>
    </row>
    <row r="48" spans="1:10" ht="15" x14ac:dyDescent="0.3">
      <c r="A48" s="117"/>
      <c r="B48" s="159"/>
      <c r="C48" s="160"/>
      <c r="D48" s="160"/>
      <c r="E48" s="160"/>
      <c r="F48" s="168"/>
      <c r="G48" s="57" t="s">
        <v>15</v>
      </c>
      <c r="H48" s="61">
        <f>SUM(H39:H47)</f>
        <v>100</v>
      </c>
      <c r="I48" s="17">
        <f>SUM(I39:I47)</f>
        <v>500</v>
      </c>
      <c r="J48" s="58">
        <f>SUM(J39:J47)</f>
        <v>500</v>
      </c>
    </row>
    <row r="49" spans="1:10" ht="15" x14ac:dyDescent="0.3">
      <c r="A49" s="117"/>
      <c r="B49" s="97" t="s">
        <v>58</v>
      </c>
      <c r="C49" s="97"/>
      <c r="D49" s="97"/>
      <c r="E49" s="97"/>
      <c r="F49" s="168"/>
      <c r="G49" s="164" t="s">
        <v>16</v>
      </c>
      <c r="H49" s="164"/>
      <c r="I49" s="184" t="s">
        <v>46</v>
      </c>
      <c r="J49" s="184"/>
    </row>
    <row r="50" spans="1:10" ht="15" x14ac:dyDescent="0.3">
      <c r="A50" s="117"/>
      <c r="B50" s="156" t="s">
        <v>59</v>
      </c>
      <c r="C50" s="156"/>
      <c r="D50" s="173">
        <v>100</v>
      </c>
      <c r="E50" s="173"/>
      <c r="F50" s="168"/>
      <c r="G50" s="164"/>
      <c r="H50" s="164"/>
      <c r="I50" s="106">
        <v>500</v>
      </c>
      <c r="J50" s="106"/>
    </row>
    <row r="51" spans="1:10" ht="15" x14ac:dyDescent="0.3">
      <c r="A51" s="117"/>
      <c r="B51" s="156"/>
      <c r="C51" s="156"/>
      <c r="D51" s="156"/>
      <c r="E51" s="156"/>
      <c r="F51" s="168"/>
      <c r="G51" s="97" t="s">
        <v>45</v>
      </c>
      <c r="H51" s="97"/>
      <c r="I51" s="155">
        <f>(I48/J48)*100</f>
        <v>100</v>
      </c>
      <c r="J51" s="155"/>
    </row>
    <row r="52" spans="1:10" ht="15" x14ac:dyDescent="0.3">
      <c r="A52" s="117"/>
      <c r="B52" s="128"/>
      <c r="C52" s="129"/>
      <c r="D52" s="129"/>
      <c r="E52" s="129"/>
      <c r="F52" s="129"/>
      <c r="G52" s="129"/>
      <c r="H52" s="129"/>
      <c r="I52" s="129"/>
      <c r="J52" s="129"/>
    </row>
    <row r="53" spans="1:10" ht="15" x14ac:dyDescent="0.3">
      <c r="A53" s="118"/>
      <c r="B53" s="56" t="s">
        <v>69</v>
      </c>
      <c r="C53" s="38"/>
      <c r="D53" s="56" t="s">
        <v>70</v>
      </c>
      <c r="E53" s="125" t="s">
        <v>95</v>
      </c>
      <c r="F53" s="126"/>
      <c r="G53" s="56" t="s">
        <v>71</v>
      </c>
      <c r="H53" s="125" t="s">
        <v>96</v>
      </c>
      <c r="I53" s="127"/>
      <c r="J53" s="126"/>
    </row>
    <row r="54" spans="1:10" ht="27" x14ac:dyDescent="0.2">
      <c r="A54" s="91" t="s">
        <v>37</v>
      </c>
      <c r="B54" s="76" t="s">
        <v>30</v>
      </c>
      <c r="C54" s="77"/>
      <c r="D54" s="77"/>
      <c r="E54" s="77"/>
      <c r="F54" s="77"/>
      <c r="G54" s="78"/>
      <c r="H54" s="24" t="s">
        <v>1</v>
      </c>
      <c r="I54" s="24" t="s">
        <v>14</v>
      </c>
      <c r="J54" s="24" t="s">
        <v>18</v>
      </c>
    </row>
    <row r="55" spans="1:10" ht="15" x14ac:dyDescent="0.2">
      <c r="A55" s="91"/>
      <c r="B55" s="79"/>
      <c r="C55" s="80"/>
      <c r="D55" s="80"/>
      <c r="E55" s="80"/>
      <c r="F55" s="80"/>
      <c r="G55" s="81"/>
      <c r="H55" s="21" t="s">
        <v>4</v>
      </c>
      <c r="I55" s="21" t="s">
        <v>5</v>
      </c>
      <c r="J55" s="21" t="s">
        <v>35</v>
      </c>
    </row>
    <row r="56" spans="1:10" ht="15" x14ac:dyDescent="0.3">
      <c r="A56" s="91"/>
      <c r="B56" s="179" t="s">
        <v>32</v>
      </c>
      <c r="C56" s="179"/>
      <c r="D56" s="179"/>
      <c r="E56" s="177" t="s">
        <v>31</v>
      </c>
      <c r="F56" s="181"/>
      <c r="G56" s="178"/>
      <c r="H56" s="15">
        <v>88</v>
      </c>
      <c r="I56" s="6">
        <v>40</v>
      </c>
      <c r="J56" s="10">
        <f>H56*I56/100</f>
        <v>35.200000000000003</v>
      </c>
    </row>
    <row r="57" spans="1:10" ht="15" x14ac:dyDescent="0.3">
      <c r="A57" s="91"/>
      <c r="B57" s="179" t="s">
        <v>33</v>
      </c>
      <c r="C57" s="179"/>
      <c r="D57" s="179"/>
      <c r="E57" s="92" t="s">
        <v>34</v>
      </c>
      <c r="F57" s="93"/>
      <c r="G57" s="94"/>
      <c r="H57" s="15">
        <v>100</v>
      </c>
      <c r="I57" s="6">
        <v>60</v>
      </c>
      <c r="J57" s="10">
        <f>H57*I57/100</f>
        <v>60</v>
      </c>
    </row>
    <row r="58" spans="1:10" ht="15" x14ac:dyDescent="0.3">
      <c r="A58" s="91"/>
      <c r="B58" s="92"/>
      <c r="C58" s="93"/>
      <c r="D58" s="93"/>
      <c r="E58" s="93"/>
      <c r="F58" s="93"/>
      <c r="G58" s="94"/>
      <c r="H58" s="9" t="s">
        <v>36</v>
      </c>
      <c r="I58" s="6"/>
      <c r="J58" s="29">
        <f>SUM(J56:J57)</f>
        <v>95.2</v>
      </c>
    </row>
    <row r="59" spans="1:10" ht="15" x14ac:dyDescent="0.3">
      <c r="A59" s="91"/>
      <c r="B59" s="6" t="s">
        <v>18</v>
      </c>
      <c r="C59" s="92" t="s">
        <v>60</v>
      </c>
      <c r="D59" s="93"/>
      <c r="E59" s="94"/>
      <c r="F59" s="159"/>
      <c r="G59" s="160"/>
      <c r="H59" s="160"/>
      <c r="I59" s="160"/>
      <c r="J59" s="171"/>
    </row>
    <row r="60" spans="1:10" ht="15" x14ac:dyDescent="0.3">
      <c r="A60" s="91"/>
      <c r="B60" s="6" t="s">
        <v>19</v>
      </c>
      <c r="C60" s="177" t="s">
        <v>20</v>
      </c>
      <c r="D60" s="178"/>
      <c r="E60" s="6">
        <v>95.2</v>
      </c>
      <c r="F60" s="128"/>
      <c r="G60" s="129"/>
      <c r="H60" s="129"/>
      <c r="I60" s="129"/>
      <c r="J60" s="172"/>
    </row>
    <row r="61" spans="1:10" ht="15" x14ac:dyDescent="0.3">
      <c r="A61" s="91"/>
      <c r="B61" s="6" t="s">
        <v>56</v>
      </c>
      <c r="C61" s="177" t="s">
        <v>55</v>
      </c>
      <c r="D61" s="178"/>
      <c r="E61" s="6"/>
      <c r="F61" s="164" t="s">
        <v>43</v>
      </c>
      <c r="G61" s="164"/>
      <c r="H61" s="180">
        <v>95.2</v>
      </c>
      <c r="I61" s="62" t="s">
        <v>63</v>
      </c>
      <c r="J61" s="107"/>
    </row>
    <row r="62" spans="1:10" ht="15" x14ac:dyDescent="0.3">
      <c r="A62" s="91"/>
      <c r="B62" s="6" t="s">
        <v>57</v>
      </c>
      <c r="C62" s="177" t="s">
        <v>21</v>
      </c>
      <c r="D62" s="178"/>
      <c r="E62" s="6"/>
      <c r="F62" s="164"/>
      <c r="G62" s="164"/>
      <c r="H62" s="180"/>
      <c r="I62" s="13"/>
      <c r="J62" s="108"/>
    </row>
    <row r="63" spans="1:10" ht="15" x14ac:dyDescent="0.3">
      <c r="A63" s="91"/>
      <c r="B63" s="92"/>
      <c r="C63" s="93"/>
      <c r="D63" s="93"/>
      <c r="E63" s="93"/>
      <c r="F63" s="93"/>
      <c r="G63" s="93"/>
      <c r="H63" s="93"/>
      <c r="I63" s="93"/>
      <c r="J63" s="94"/>
    </row>
    <row r="64" spans="1:10" ht="15" x14ac:dyDescent="0.3">
      <c r="A64" s="91"/>
      <c r="B64" s="95" t="s">
        <v>62</v>
      </c>
      <c r="C64" s="97"/>
      <c r="D64" s="97"/>
      <c r="E64" s="97"/>
      <c r="F64" s="97"/>
      <c r="G64" s="99" t="s">
        <v>80</v>
      </c>
      <c r="H64" s="100"/>
      <c r="I64" s="101"/>
      <c r="J64" s="102"/>
    </row>
    <row r="65" spans="1:10" ht="15" x14ac:dyDescent="0.3">
      <c r="A65" s="91"/>
      <c r="B65" s="96"/>
      <c r="C65" s="98" t="s">
        <v>61</v>
      </c>
      <c r="D65" s="98"/>
      <c r="E65" s="98"/>
      <c r="F65" s="98"/>
      <c r="G65" s="99"/>
      <c r="H65" s="103"/>
      <c r="I65" s="104"/>
      <c r="J65" s="105"/>
    </row>
  </sheetData>
  <mergeCells count="115">
    <mergeCell ref="A2:B5"/>
    <mergeCell ref="C2:H5"/>
    <mergeCell ref="I2:J2"/>
    <mergeCell ref="I3:J3"/>
    <mergeCell ref="I4:J4"/>
    <mergeCell ref="I5:J5"/>
    <mergeCell ref="D11:G11"/>
    <mergeCell ref="B12:C12"/>
    <mergeCell ref="D12:G12"/>
    <mergeCell ref="D13:G13"/>
    <mergeCell ref="D14:G14"/>
    <mergeCell ref="B15:F16"/>
    <mergeCell ref="A6:C6"/>
    <mergeCell ref="D6:J6"/>
    <mergeCell ref="A7:J7"/>
    <mergeCell ref="A8:A36"/>
    <mergeCell ref="B8:C9"/>
    <mergeCell ref="D8:G8"/>
    <mergeCell ref="H8:J14"/>
    <mergeCell ref="B10:C10"/>
    <mergeCell ref="D10:G10"/>
    <mergeCell ref="B11:C11"/>
    <mergeCell ref="J20:J22"/>
    <mergeCell ref="E21:E22"/>
    <mergeCell ref="B23:E23"/>
    <mergeCell ref="G23:G25"/>
    <mergeCell ref="H23:H25"/>
    <mergeCell ref="I23:I25"/>
    <mergeCell ref="J23:J25"/>
    <mergeCell ref="B17:E17"/>
    <mergeCell ref="F17:F28"/>
    <mergeCell ref="G17:G19"/>
    <mergeCell ref="H17:H19"/>
    <mergeCell ref="I17:I19"/>
    <mergeCell ref="J17:J19"/>
    <mergeCell ref="B20:E20"/>
    <mergeCell ref="G20:G22"/>
    <mergeCell ref="H20:H22"/>
    <mergeCell ref="I20:I22"/>
    <mergeCell ref="B26:E26"/>
    <mergeCell ref="G26:G28"/>
    <mergeCell ref="H26:H28"/>
    <mergeCell ref="I26:I28"/>
    <mergeCell ref="J26:J28"/>
    <mergeCell ref="B29:F32"/>
    <mergeCell ref="G30:H31"/>
    <mergeCell ref="I30:J30"/>
    <mergeCell ref="I31:J31"/>
    <mergeCell ref="G32:H32"/>
    <mergeCell ref="I32:J32"/>
    <mergeCell ref="C33:E33"/>
    <mergeCell ref="G33:J33"/>
    <mergeCell ref="C34:D34"/>
    <mergeCell ref="F34:F36"/>
    <mergeCell ref="H34:J34"/>
    <mergeCell ref="C35:D35"/>
    <mergeCell ref="H35:J35"/>
    <mergeCell ref="C36:D36"/>
    <mergeCell ref="H36:J36"/>
    <mergeCell ref="J39:J41"/>
    <mergeCell ref="E40:F41"/>
    <mergeCell ref="B42:F42"/>
    <mergeCell ref="G42:G44"/>
    <mergeCell ref="H42:H44"/>
    <mergeCell ref="I42:I44"/>
    <mergeCell ref="J42:J44"/>
    <mergeCell ref="F43:F44"/>
    <mergeCell ref="A37:A53"/>
    <mergeCell ref="B37:F38"/>
    <mergeCell ref="B39:F39"/>
    <mergeCell ref="G39:G41"/>
    <mergeCell ref="H39:H41"/>
    <mergeCell ref="I39:I41"/>
    <mergeCell ref="B45:F45"/>
    <mergeCell ref="G45:G47"/>
    <mergeCell ref="H45:H47"/>
    <mergeCell ref="I45:I47"/>
    <mergeCell ref="I50:J50"/>
    <mergeCell ref="B51:E51"/>
    <mergeCell ref="G51:H51"/>
    <mergeCell ref="I51:J51"/>
    <mergeCell ref="B52:J52"/>
    <mergeCell ref="E53:F53"/>
    <mergeCell ref="H53:J53"/>
    <mergeCell ref="J45:J47"/>
    <mergeCell ref="D46:E46"/>
    <mergeCell ref="F46:F51"/>
    <mergeCell ref="D47:E47"/>
    <mergeCell ref="B48:E48"/>
    <mergeCell ref="B49:E49"/>
    <mergeCell ref="G49:H50"/>
    <mergeCell ref="I49:J49"/>
    <mergeCell ref="B50:C50"/>
    <mergeCell ref="D50:E50"/>
    <mergeCell ref="A54:A65"/>
    <mergeCell ref="B54:G55"/>
    <mergeCell ref="B56:D56"/>
    <mergeCell ref="E56:G56"/>
    <mergeCell ref="B57:D57"/>
    <mergeCell ref="E57:G57"/>
    <mergeCell ref="B58:G58"/>
    <mergeCell ref="C59:E59"/>
    <mergeCell ref="F59:J60"/>
    <mergeCell ref="C60:D60"/>
    <mergeCell ref="B64:B65"/>
    <mergeCell ref="C64:F64"/>
    <mergeCell ref="G64:G65"/>
    <mergeCell ref="H64:J65"/>
    <mergeCell ref="C65:F65"/>
    <mergeCell ref="C61:D61"/>
    <mergeCell ref="F61:G62"/>
    <mergeCell ref="H61:H62"/>
    <mergeCell ref="J61:J62"/>
    <mergeCell ref="C62:D62"/>
    <mergeCell ref="B63:J6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B1" workbookViewId="0">
      <selection activeCell="J60" sqref="J60:J61"/>
    </sheetView>
  </sheetViews>
  <sheetFormatPr baseColWidth="10" defaultRowHeight="12.75" x14ac:dyDescent="0.2"/>
  <cols>
    <col min="1" max="1" width="3" customWidth="1"/>
    <col min="3" max="3" width="12.7109375" customWidth="1"/>
    <col min="5" max="5" width="12.85546875" customWidth="1"/>
    <col min="6" max="6" width="13.140625" customWidth="1"/>
    <col min="7" max="7" width="12.5703125" customWidth="1"/>
  </cols>
  <sheetData>
    <row r="1" spans="1:10" ht="15" x14ac:dyDescent="0.3">
      <c r="A1" s="134" t="s">
        <v>47</v>
      </c>
      <c r="B1" s="134"/>
      <c r="C1" s="169" t="s">
        <v>86</v>
      </c>
      <c r="D1" s="164"/>
      <c r="E1" s="164"/>
      <c r="F1" s="164"/>
      <c r="G1" s="164"/>
      <c r="H1" s="164"/>
      <c r="I1" s="110" t="s">
        <v>83</v>
      </c>
      <c r="J1" s="111"/>
    </row>
    <row r="2" spans="1:10" ht="15" x14ac:dyDescent="0.3">
      <c r="A2" s="134"/>
      <c r="B2" s="134"/>
      <c r="C2" s="169"/>
      <c r="D2" s="164"/>
      <c r="E2" s="164"/>
      <c r="F2" s="164"/>
      <c r="G2" s="164"/>
      <c r="H2" s="164"/>
      <c r="I2" s="110" t="s">
        <v>84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85</v>
      </c>
      <c r="J3" s="111"/>
    </row>
    <row r="4" spans="1:10" ht="15" x14ac:dyDescent="0.3">
      <c r="A4" s="134"/>
      <c r="B4" s="134"/>
      <c r="C4" s="164"/>
      <c r="D4" s="164"/>
      <c r="E4" s="164"/>
      <c r="F4" s="164"/>
      <c r="G4" s="164"/>
      <c r="H4" s="164"/>
      <c r="I4" s="110" t="s">
        <v>82</v>
      </c>
      <c r="J4" s="111"/>
    </row>
    <row r="5" spans="1:10" ht="15" x14ac:dyDescent="0.3">
      <c r="A5" s="148" t="s">
        <v>42</v>
      </c>
      <c r="B5" s="148"/>
      <c r="C5" s="148"/>
      <c r="D5" s="149" t="s">
        <v>104</v>
      </c>
      <c r="E5" s="150"/>
      <c r="F5" s="150"/>
      <c r="G5" s="150"/>
      <c r="H5" s="150"/>
      <c r="I5" s="150"/>
      <c r="J5" s="150"/>
    </row>
    <row r="6" spans="1:10" ht="15" x14ac:dyDescent="0.2">
      <c r="A6" s="135" t="s">
        <v>22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4.25" x14ac:dyDescent="0.3">
      <c r="A7" s="82" t="s">
        <v>17</v>
      </c>
      <c r="B7" s="112" t="s">
        <v>87</v>
      </c>
      <c r="C7" s="113"/>
      <c r="D7" s="75" t="s">
        <v>88</v>
      </c>
      <c r="E7" s="75"/>
      <c r="F7" s="75"/>
      <c r="G7" s="75"/>
      <c r="H7" s="85" t="s">
        <v>41</v>
      </c>
      <c r="I7" s="85"/>
      <c r="J7" s="86"/>
    </row>
    <row r="8" spans="1:10" ht="15" x14ac:dyDescent="0.3">
      <c r="A8" s="83"/>
      <c r="B8" s="114"/>
      <c r="C8" s="115"/>
      <c r="D8" s="55" t="s">
        <v>89</v>
      </c>
      <c r="E8" s="55"/>
      <c r="F8" s="55"/>
      <c r="G8" s="27"/>
      <c r="H8" s="87"/>
      <c r="I8" s="87"/>
      <c r="J8" s="88"/>
    </row>
    <row r="9" spans="1:10" ht="15" x14ac:dyDescent="0.3">
      <c r="A9" s="83"/>
      <c r="B9" s="157" t="s">
        <v>23</v>
      </c>
      <c r="C9" s="158"/>
      <c r="D9" s="75" t="s">
        <v>53</v>
      </c>
      <c r="E9" s="75"/>
      <c r="F9" s="75"/>
      <c r="G9" s="75"/>
      <c r="H9" s="87"/>
      <c r="I9" s="87"/>
      <c r="J9" s="88"/>
    </row>
    <row r="10" spans="1:10" ht="15" x14ac:dyDescent="0.3">
      <c r="A10" s="83"/>
      <c r="B10" s="151" t="s">
        <v>39</v>
      </c>
      <c r="C10" s="151"/>
      <c r="D10" s="75" t="s">
        <v>40</v>
      </c>
      <c r="E10" s="75"/>
      <c r="F10" s="75"/>
      <c r="G10" s="75"/>
      <c r="H10" s="87"/>
      <c r="I10" s="87"/>
      <c r="J10" s="88"/>
    </row>
    <row r="11" spans="1:10" ht="15" x14ac:dyDescent="0.3">
      <c r="A11" s="83"/>
      <c r="B11" s="151" t="s">
        <v>90</v>
      </c>
      <c r="C11" s="151"/>
      <c r="D11" s="75" t="s">
        <v>92</v>
      </c>
      <c r="E11" s="75"/>
      <c r="F11" s="75"/>
      <c r="G11" s="75"/>
      <c r="H11" s="87"/>
      <c r="I11" s="87"/>
      <c r="J11" s="88"/>
    </row>
    <row r="12" spans="1:10" ht="15" x14ac:dyDescent="0.3">
      <c r="A12" s="83"/>
      <c r="B12" s="60" t="s">
        <v>24</v>
      </c>
      <c r="C12" s="20"/>
      <c r="D12" s="75" t="s">
        <v>38</v>
      </c>
      <c r="E12" s="75"/>
      <c r="F12" s="75"/>
      <c r="G12" s="75"/>
      <c r="H12" s="87"/>
      <c r="I12" s="87"/>
      <c r="J12" s="88"/>
    </row>
    <row r="13" spans="1:10" ht="15" x14ac:dyDescent="0.3">
      <c r="A13" s="83"/>
      <c r="B13" s="60" t="s">
        <v>91</v>
      </c>
      <c r="C13" s="20"/>
      <c r="D13" s="75" t="s">
        <v>38</v>
      </c>
      <c r="E13" s="75"/>
      <c r="F13" s="75"/>
      <c r="G13" s="75"/>
      <c r="H13" s="89"/>
      <c r="I13" s="89"/>
      <c r="J13" s="90"/>
    </row>
    <row r="14" spans="1:10" ht="27" x14ac:dyDescent="0.2">
      <c r="A14" s="83"/>
      <c r="B14" s="170" t="s">
        <v>0</v>
      </c>
      <c r="C14" s="170"/>
      <c r="D14" s="170"/>
      <c r="E14" s="170"/>
      <c r="F14" s="170"/>
      <c r="G14" s="24" t="s">
        <v>1</v>
      </c>
      <c r="H14" s="24" t="s">
        <v>14</v>
      </c>
      <c r="I14" s="24" t="s">
        <v>2</v>
      </c>
      <c r="J14" s="24" t="s">
        <v>3</v>
      </c>
    </row>
    <row r="15" spans="1:10" ht="15" x14ac:dyDescent="0.2">
      <c r="A15" s="83"/>
      <c r="B15" s="170"/>
      <c r="C15" s="170"/>
      <c r="D15" s="170"/>
      <c r="E15" s="170"/>
      <c r="F15" s="170"/>
      <c r="G15" s="21" t="s">
        <v>4</v>
      </c>
      <c r="H15" s="21" t="s">
        <v>5</v>
      </c>
      <c r="I15" s="21" t="s">
        <v>6</v>
      </c>
      <c r="J15" s="21" t="s">
        <v>7</v>
      </c>
    </row>
    <row r="16" spans="1:10" ht="15" x14ac:dyDescent="0.3">
      <c r="A16" s="83"/>
      <c r="B16" s="152" t="s">
        <v>8</v>
      </c>
      <c r="C16" s="152"/>
      <c r="D16" s="152"/>
      <c r="E16" s="152"/>
      <c r="F16" s="167"/>
      <c r="G16" s="109">
        <v>5</v>
      </c>
      <c r="H16" s="106">
        <v>20</v>
      </c>
      <c r="I16" s="106">
        <f xml:space="preserve"> H16*G16</f>
        <v>100</v>
      </c>
      <c r="J16" s="106">
        <v>100</v>
      </c>
    </row>
    <row r="17" spans="1:10" ht="15" x14ac:dyDescent="0.3">
      <c r="A17" s="83"/>
      <c r="B17" s="6" t="s">
        <v>9</v>
      </c>
      <c r="C17" s="62" t="s">
        <v>11</v>
      </c>
      <c r="D17" s="62" t="s">
        <v>12</v>
      </c>
      <c r="E17" s="62" t="s">
        <v>13</v>
      </c>
      <c r="F17" s="167"/>
      <c r="G17" s="109"/>
      <c r="H17" s="106"/>
      <c r="I17" s="106"/>
      <c r="J17" s="106"/>
    </row>
    <row r="18" spans="1:10" ht="15" x14ac:dyDescent="0.3">
      <c r="A18" s="83"/>
      <c r="B18" s="6" t="s">
        <v>10</v>
      </c>
      <c r="C18" s="62">
        <v>1</v>
      </c>
      <c r="D18" s="62">
        <v>3</v>
      </c>
      <c r="E18" s="62">
        <v>5</v>
      </c>
      <c r="F18" s="167"/>
      <c r="G18" s="109"/>
      <c r="H18" s="106"/>
      <c r="I18" s="106"/>
      <c r="J18" s="106"/>
    </row>
    <row r="19" spans="1:10" ht="15" x14ac:dyDescent="0.3">
      <c r="A19" s="83"/>
      <c r="B19" s="153" t="s">
        <v>65</v>
      </c>
      <c r="C19" s="154"/>
      <c r="D19" s="154"/>
      <c r="E19" s="154"/>
      <c r="F19" s="168"/>
      <c r="G19" s="109">
        <v>1</v>
      </c>
      <c r="H19" s="106">
        <v>20</v>
      </c>
      <c r="I19" s="106">
        <f xml:space="preserve"> H19*G19</f>
        <v>20</v>
      </c>
      <c r="J19" s="106">
        <v>100</v>
      </c>
    </row>
    <row r="20" spans="1:10" ht="90" x14ac:dyDescent="0.2">
      <c r="A20" s="83"/>
      <c r="B20" s="12" t="s">
        <v>9</v>
      </c>
      <c r="C20" s="62" t="s">
        <v>66</v>
      </c>
      <c r="D20" s="62" t="s">
        <v>67</v>
      </c>
      <c r="E20" s="124"/>
      <c r="F20" s="168"/>
      <c r="G20" s="109"/>
      <c r="H20" s="106"/>
      <c r="I20" s="106"/>
      <c r="J20" s="106"/>
    </row>
    <row r="21" spans="1:10" ht="15" x14ac:dyDescent="0.3">
      <c r="A21" s="83"/>
      <c r="B21" s="6" t="s">
        <v>10</v>
      </c>
      <c r="C21" s="62">
        <v>1</v>
      </c>
      <c r="D21" s="62">
        <v>5</v>
      </c>
      <c r="E21" s="124"/>
      <c r="F21" s="168"/>
      <c r="G21" s="109"/>
      <c r="H21" s="106"/>
      <c r="I21" s="106"/>
      <c r="J21" s="106"/>
    </row>
    <row r="22" spans="1:10" ht="15" x14ac:dyDescent="0.3">
      <c r="A22" s="83"/>
      <c r="B22" s="122" t="s">
        <v>74</v>
      </c>
      <c r="C22" s="123"/>
      <c r="D22" s="123"/>
      <c r="E22" s="123"/>
      <c r="F22" s="168"/>
      <c r="G22" s="142">
        <v>5</v>
      </c>
      <c r="H22" s="145">
        <v>30</v>
      </c>
      <c r="I22" s="106">
        <f xml:space="preserve"> H22*G22</f>
        <v>150</v>
      </c>
      <c r="J22" s="145">
        <v>150</v>
      </c>
    </row>
    <row r="23" spans="1:10" ht="45" x14ac:dyDescent="0.3">
      <c r="A23" s="83"/>
      <c r="B23" s="6" t="s">
        <v>9</v>
      </c>
      <c r="C23" s="62" t="s">
        <v>26</v>
      </c>
      <c r="D23" s="62" t="s">
        <v>28</v>
      </c>
      <c r="E23" s="62" t="s">
        <v>27</v>
      </c>
      <c r="F23" s="168"/>
      <c r="G23" s="143"/>
      <c r="H23" s="146"/>
      <c r="I23" s="106"/>
      <c r="J23" s="146"/>
    </row>
    <row r="24" spans="1:10" ht="15" x14ac:dyDescent="0.3">
      <c r="A24" s="83"/>
      <c r="B24" s="6" t="s">
        <v>10</v>
      </c>
      <c r="C24" s="62">
        <v>1</v>
      </c>
      <c r="D24" s="62">
        <v>3</v>
      </c>
      <c r="E24" s="62">
        <v>5</v>
      </c>
      <c r="F24" s="168"/>
      <c r="G24" s="144"/>
      <c r="H24" s="147"/>
      <c r="I24" s="106"/>
      <c r="J24" s="147"/>
    </row>
    <row r="25" spans="1:10" ht="15" x14ac:dyDescent="0.3">
      <c r="A25" s="83"/>
      <c r="B25" s="122" t="s">
        <v>73</v>
      </c>
      <c r="C25" s="123"/>
      <c r="D25" s="123"/>
      <c r="E25" s="123"/>
      <c r="F25" s="168"/>
      <c r="G25" s="109">
        <v>5</v>
      </c>
      <c r="H25" s="106">
        <v>30</v>
      </c>
      <c r="I25" s="106">
        <f xml:space="preserve"> H25*G25</f>
        <v>150</v>
      </c>
      <c r="J25" s="106">
        <v>150</v>
      </c>
    </row>
    <row r="26" spans="1:10" ht="45" x14ac:dyDescent="0.2">
      <c r="A26" s="83"/>
      <c r="B26" s="22" t="s">
        <v>9</v>
      </c>
      <c r="C26" s="23" t="s">
        <v>75</v>
      </c>
      <c r="D26" s="23" t="s">
        <v>81</v>
      </c>
      <c r="E26" s="23" t="s">
        <v>76</v>
      </c>
      <c r="F26" s="167"/>
      <c r="G26" s="109"/>
      <c r="H26" s="106"/>
      <c r="I26" s="106"/>
      <c r="J26" s="106"/>
    </row>
    <row r="27" spans="1:10" ht="15" x14ac:dyDescent="0.3">
      <c r="A27" s="83"/>
      <c r="B27" s="7" t="s">
        <v>10</v>
      </c>
      <c r="C27" s="8">
        <v>1</v>
      </c>
      <c r="D27" s="8">
        <v>3</v>
      </c>
      <c r="E27" s="8">
        <v>5</v>
      </c>
      <c r="F27" s="167"/>
      <c r="G27" s="109"/>
      <c r="H27" s="106"/>
      <c r="I27" s="106"/>
      <c r="J27" s="106"/>
    </row>
    <row r="28" spans="1:10" ht="15" x14ac:dyDescent="0.3">
      <c r="A28" s="83"/>
      <c r="B28" s="156"/>
      <c r="C28" s="156"/>
      <c r="D28" s="156"/>
      <c r="E28" s="156"/>
      <c r="F28" s="156"/>
      <c r="G28" s="11" t="s">
        <v>15</v>
      </c>
      <c r="H28" s="61">
        <f>SUM(H16:H27)</f>
        <v>100</v>
      </c>
      <c r="I28" s="58">
        <f>SUM(I16:I27)</f>
        <v>420</v>
      </c>
      <c r="J28" s="58">
        <f>SUM(J16:J27)</f>
        <v>500</v>
      </c>
    </row>
    <row r="29" spans="1:10" ht="15" x14ac:dyDescent="0.2">
      <c r="A29" s="83"/>
      <c r="B29" s="156"/>
      <c r="C29" s="156"/>
      <c r="D29" s="156"/>
      <c r="E29" s="156"/>
      <c r="F29" s="156"/>
      <c r="G29" s="138" t="s">
        <v>16</v>
      </c>
      <c r="H29" s="139"/>
      <c r="I29" s="165" t="s">
        <v>46</v>
      </c>
      <c r="J29" s="166"/>
    </row>
    <row r="30" spans="1:10" ht="15.75" thickBot="1" x14ac:dyDescent="0.25">
      <c r="A30" s="83"/>
      <c r="B30" s="156"/>
      <c r="C30" s="156"/>
      <c r="D30" s="156"/>
      <c r="E30" s="156"/>
      <c r="F30" s="156"/>
      <c r="G30" s="140"/>
      <c r="H30" s="141"/>
      <c r="I30" s="138">
        <v>500</v>
      </c>
      <c r="J30" s="139"/>
    </row>
    <row r="31" spans="1:10" ht="18" thickBot="1" x14ac:dyDescent="0.4">
      <c r="A31" s="83"/>
      <c r="B31" s="156"/>
      <c r="C31" s="156"/>
      <c r="D31" s="156"/>
      <c r="E31" s="156"/>
      <c r="F31" s="156"/>
      <c r="G31" s="97" t="s">
        <v>44</v>
      </c>
      <c r="H31" s="97"/>
      <c r="I31" s="182">
        <f>(I28/J28)*100</f>
        <v>84</v>
      </c>
      <c r="J31" s="183"/>
    </row>
    <row r="32" spans="1:10" ht="16.5" x14ac:dyDescent="0.3">
      <c r="A32" s="83"/>
      <c r="B32" s="6" t="s">
        <v>18</v>
      </c>
      <c r="C32" s="174" t="s">
        <v>68</v>
      </c>
      <c r="D32" s="175"/>
      <c r="E32" s="176"/>
      <c r="F32" s="62" t="s">
        <v>72</v>
      </c>
      <c r="G32" s="119">
        <v>84</v>
      </c>
      <c r="H32" s="120"/>
      <c r="I32" s="120"/>
      <c r="J32" s="121"/>
    </row>
    <row r="33" spans="1:10" ht="17.25" x14ac:dyDescent="0.3">
      <c r="A33" s="83"/>
      <c r="B33" s="6" t="s">
        <v>19</v>
      </c>
      <c r="C33" s="177" t="s">
        <v>20</v>
      </c>
      <c r="D33" s="178"/>
      <c r="E33" s="59" t="s">
        <v>94</v>
      </c>
      <c r="F33" s="164"/>
      <c r="G33" s="18" t="s">
        <v>69</v>
      </c>
      <c r="H33" s="130">
        <v>42751</v>
      </c>
      <c r="I33" s="131"/>
      <c r="J33" s="132"/>
    </row>
    <row r="34" spans="1:10" ht="17.25" x14ac:dyDescent="0.3">
      <c r="A34" s="83"/>
      <c r="B34" s="6" t="s">
        <v>56</v>
      </c>
      <c r="C34" s="177" t="s">
        <v>55</v>
      </c>
      <c r="D34" s="178"/>
      <c r="E34" s="59"/>
      <c r="F34" s="164"/>
      <c r="G34" s="19" t="s">
        <v>70</v>
      </c>
      <c r="H34" s="133" t="s">
        <v>95</v>
      </c>
      <c r="I34" s="131"/>
      <c r="J34" s="132"/>
    </row>
    <row r="35" spans="1:10" ht="17.25" x14ac:dyDescent="0.3">
      <c r="A35" s="84"/>
      <c r="B35" s="6" t="s">
        <v>57</v>
      </c>
      <c r="C35" s="177" t="s">
        <v>21</v>
      </c>
      <c r="D35" s="178"/>
      <c r="E35" s="59"/>
      <c r="F35" s="164"/>
      <c r="G35" s="18" t="s">
        <v>61</v>
      </c>
      <c r="H35" s="133" t="s">
        <v>96</v>
      </c>
      <c r="I35" s="131"/>
      <c r="J35" s="132"/>
    </row>
    <row r="36" spans="1:10" ht="27" x14ac:dyDescent="0.2">
      <c r="A36" s="116" t="s">
        <v>64</v>
      </c>
      <c r="B36" s="76" t="s">
        <v>25</v>
      </c>
      <c r="C36" s="77"/>
      <c r="D36" s="77"/>
      <c r="E36" s="77"/>
      <c r="F36" s="78"/>
      <c r="G36" s="25" t="s">
        <v>1</v>
      </c>
      <c r="H36" s="25" t="s">
        <v>14</v>
      </c>
      <c r="I36" s="25" t="s">
        <v>2</v>
      </c>
      <c r="J36" s="25" t="s">
        <v>3</v>
      </c>
    </row>
    <row r="37" spans="1:10" ht="15" x14ac:dyDescent="0.2">
      <c r="A37" s="117"/>
      <c r="B37" s="79"/>
      <c r="C37" s="80"/>
      <c r="D37" s="80"/>
      <c r="E37" s="80"/>
      <c r="F37" s="81"/>
      <c r="G37" s="21" t="s">
        <v>4</v>
      </c>
      <c r="H37" s="21" t="s">
        <v>5</v>
      </c>
      <c r="I37" s="21" t="s">
        <v>6</v>
      </c>
      <c r="J37" s="21" t="s">
        <v>7</v>
      </c>
    </row>
    <row r="38" spans="1:10" ht="15" x14ac:dyDescent="0.3">
      <c r="A38" s="117"/>
      <c r="B38" s="161" t="s">
        <v>77</v>
      </c>
      <c r="C38" s="162"/>
      <c r="D38" s="162"/>
      <c r="E38" s="154"/>
      <c r="F38" s="154"/>
      <c r="G38" s="109">
        <v>5</v>
      </c>
      <c r="H38" s="106">
        <v>30</v>
      </c>
      <c r="I38" s="106">
        <f xml:space="preserve"> H38*G38</f>
        <v>150</v>
      </c>
      <c r="J38" s="106">
        <v>150</v>
      </c>
    </row>
    <row r="39" spans="1:10" ht="90" x14ac:dyDescent="0.3">
      <c r="A39" s="117"/>
      <c r="B39" s="6" t="s">
        <v>9</v>
      </c>
      <c r="C39" s="62" t="s">
        <v>79</v>
      </c>
      <c r="D39" s="62" t="s">
        <v>78</v>
      </c>
      <c r="E39" s="124"/>
      <c r="F39" s="87"/>
      <c r="G39" s="109"/>
      <c r="H39" s="106"/>
      <c r="I39" s="106"/>
      <c r="J39" s="106"/>
    </row>
    <row r="40" spans="1:10" ht="15" x14ac:dyDescent="0.3">
      <c r="A40" s="117"/>
      <c r="B40" s="6" t="s">
        <v>10</v>
      </c>
      <c r="C40" s="62">
        <v>1</v>
      </c>
      <c r="D40" s="62">
        <v>5</v>
      </c>
      <c r="E40" s="124"/>
      <c r="F40" s="87"/>
      <c r="G40" s="109"/>
      <c r="H40" s="106"/>
      <c r="I40" s="106"/>
      <c r="J40" s="106"/>
    </row>
    <row r="41" spans="1:10" ht="15" x14ac:dyDescent="0.3">
      <c r="A41" s="117"/>
      <c r="B41" s="161" t="s">
        <v>52</v>
      </c>
      <c r="C41" s="162"/>
      <c r="D41" s="162"/>
      <c r="E41" s="123"/>
      <c r="F41" s="163"/>
      <c r="G41" s="109">
        <v>5</v>
      </c>
      <c r="H41" s="106">
        <v>30</v>
      </c>
      <c r="I41" s="106">
        <f xml:space="preserve"> H41*G41</f>
        <v>150</v>
      </c>
      <c r="J41" s="106">
        <v>150</v>
      </c>
    </row>
    <row r="42" spans="1:10" ht="30" x14ac:dyDescent="0.3">
      <c r="A42" s="117"/>
      <c r="B42" s="6" t="s">
        <v>9</v>
      </c>
      <c r="C42" s="62" t="s">
        <v>50</v>
      </c>
      <c r="D42" s="62" t="s">
        <v>49</v>
      </c>
      <c r="E42" s="62" t="s">
        <v>48</v>
      </c>
      <c r="F42" s="168"/>
      <c r="G42" s="109"/>
      <c r="H42" s="106"/>
      <c r="I42" s="106"/>
      <c r="J42" s="106"/>
    </row>
    <row r="43" spans="1:10" ht="15" x14ac:dyDescent="0.3">
      <c r="A43" s="117"/>
      <c r="B43" s="6" t="s">
        <v>10</v>
      </c>
      <c r="C43" s="62">
        <v>1</v>
      </c>
      <c r="D43" s="62">
        <v>3</v>
      </c>
      <c r="E43" s="62">
        <v>5</v>
      </c>
      <c r="F43" s="168"/>
      <c r="G43" s="109"/>
      <c r="H43" s="106"/>
      <c r="I43" s="106"/>
      <c r="J43" s="106"/>
    </row>
    <row r="44" spans="1:10" ht="15" x14ac:dyDescent="0.3">
      <c r="A44" s="117"/>
      <c r="B44" s="161" t="s">
        <v>29</v>
      </c>
      <c r="C44" s="162"/>
      <c r="D44" s="162"/>
      <c r="E44" s="162"/>
      <c r="F44" s="163"/>
      <c r="G44" s="109">
        <v>5</v>
      </c>
      <c r="H44" s="106">
        <v>40</v>
      </c>
      <c r="I44" s="106">
        <f xml:space="preserve"> H44*G44</f>
        <v>200</v>
      </c>
      <c r="J44" s="106">
        <v>200</v>
      </c>
    </row>
    <row r="45" spans="1:10" ht="45" x14ac:dyDescent="0.3">
      <c r="A45" s="117"/>
      <c r="B45" s="6" t="s">
        <v>9</v>
      </c>
      <c r="C45" s="62" t="s">
        <v>54</v>
      </c>
      <c r="D45" s="164" t="s">
        <v>51</v>
      </c>
      <c r="E45" s="164"/>
      <c r="F45" s="168"/>
      <c r="G45" s="109"/>
      <c r="H45" s="106"/>
      <c r="I45" s="106"/>
      <c r="J45" s="106"/>
    </row>
    <row r="46" spans="1:10" ht="15" x14ac:dyDescent="0.3">
      <c r="A46" s="117"/>
      <c r="B46" s="6" t="s">
        <v>10</v>
      </c>
      <c r="C46" s="62">
        <v>1</v>
      </c>
      <c r="D46" s="164">
        <v>5</v>
      </c>
      <c r="E46" s="164"/>
      <c r="F46" s="168"/>
      <c r="G46" s="109"/>
      <c r="H46" s="106"/>
      <c r="I46" s="106"/>
      <c r="J46" s="106"/>
    </row>
    <row r="47" spans="1:10" ht="15" x14ac:dyDescent="0.3">
      <c r="A47" s="117"/>
      <c r="B47" s="159"/>
      <c r="C47" s="160"/>
      <c r="D47" s="160"/>
      <c r="E47" s="160"/>
      <c r="F47" s="168"/>
      <c r="G47" s="57" t="s">
        <v>15</v>
      </c>
      <c r="H47" s="61">
        <f>SUM(H38:H46)</f>
        <v>100</v>
      </c>
      <c r="I47" s="17">
        <f>SUM(I38:I46)</f>
        <v>500</v>
      </c>
      <c r="J47" s="58">
        <f>SUM(J38:J46)</f>
        <v>500</v>
      </c>
    </row>
    <row r="48" spans="1:10" ht="15" x14ac:dyDescent="0.3">
      <c r="A48" s="117"/>
      <c r="B48" s="97" t="s">
        <v>58</v>
      </c>
      <c r="C48" s="97"/>
      <c r="D48" s="97"/>
      <c r="E48" s="97"/>
      <c r="F48" s="168"/>
      <c r="G48" s="164" t="s">
        <v>16</v>
      </c>
      <c r="H48" s="164"/>
      <c r="I48" s="184" t="s">
        <v>46</v>
      </c>
      <c r="J48" s="184"/>
    </row>
    <row r="49" spans="1:10" ht="15" x14ac:dyDescent="0.3">
      <c r="A49" s="117"/>
      <c r="B49" s="156" t="s">
        <v>59</v>
      </c>
      <c r="C49" s="156"/>
      <c r="D49" s="173">
        <v>100</v>
      </c>
      <c r="E49" s="173"/>
      <c r="F49" s="168"/>
      <c r="G49" s="164"/>
      <c r="H49" s="164"/>
      <c r="I49" s="106">
        <v>500</v>
      </c>
      <c r="J49" s="106"/>
    </row>
    <row r="50" spans="1:10" ht="15" x14ac:dyDescent="0.3">
      <c r="A50" s="117"/>
      <c r="B50" s="156"/>
      <c r="C50" s="156"/>
      <c r="D50" s="156"/>
      <c r="E50" s="156"/>
      <c r="F50" s="168"/>
      <c r="G50" s="97" t="s">
        <v>45</v>
      </c>
      <c r="H50" s="97"/>
      <c r="I50" s="155">
        <f>(I47/J47)*100</f>
        <v>100</v>
      </c>
      <c r="J50" s="155"/>
    </row>
    <row r="51" spans="1:10" ht="15" x14ac:dyDescent="0.3">
      <c r="A51" s="117"/>
      <c r="B51" s="128"/>
      <c r="C51" s="129"/>
      <c r="D51" s="129"/>
      <c r="E51" s="129"/>
      <c r="F51" s="129"/>
      <c r="G51" s="129"/>
      <c r="H51" s="129"/>
      <c r="I51" s="129"/>
      <c r="J51" s="129"/>
    </row>
    <row r="52" spans="1:10" ht="15" x14ac:dyDescent="0.3">
      <c r="A52" s="118"/>
      <c r="B52" s="56" t="s">
        <v>69</v>
      </c>
      <c r="C52" s="38">
        <v>42885</v>
      </c>
      <c r="D52" s="56" t="s">
        <v>70</v>
      </c>
      <c r="E52" s="92" t="s">
        <v>95</v>
      </c>
      <c r="F52" s="94"/>
      <c r="G52" s="56" t="s">
        <v>71</v>
      </c>
      <c r="H52" s="125" t="s">
        <v>96</v>
      </c>
      <c r="I52" s="127"/>
      <c r="J52" s="126"/>
    </row>
    <row r="53" spans="1:10" ht="27" x14ac:dyDescent="0.2">
      <c r="A53" s="91" t="s">
        <v>37</v>
      </c>
      <c r="B53" s="76" t="s">
        <v>30</v>
      </c>
      <c r="C53" s="77"/>
      <c r="D53" s="77"/>
      <c r="E53" s="77"/>
      <c r="F53" s="77"/>
      <c r="G53" s="78"/>
      <c r="H53" s="24" t="s">
        <v>1</v>
      </c>
      <c r="I53" s="24" t="s">
        <v>14</v>
      </c>
      <c r="J53" s="24" t="s">
        <v>18</v>
      </c>
    </row>
    <row r="54" spans="1:10" ht="15" x14ac:dyDescent="0.2">
      <c r="A54" s="91"/>
      <c r="B54" s="79"/>
      <c r="C54" s="80"/>
      <c r="D54" s="80"/>
      <c r="E54" s="80"/>
      <c r="F54" s="80"/>
      <c r="G54" s="81"/>
      <c r="H54" s="21" t="s">
        <v>4</v>
      </c>
      <c r="I54" s="21" t="s">
        <v>5</v>
      </c>
      <c r="J54" s="21" t="s">
        <v>35</v>
      </c>
    </row>
    <row r="55" spans="1:10" ht="15" x14ac:dyDescent="0.3">
      <c r="A55" s="91"/>
      <c r="B55" s="179" t="s">
        <v>32</v>
      </c>
      <c r="C55" s="179"/>
      <c r="D55" s="179"/>
      <c r="E55" s="177" t="s">
        <v>31</v>
      </c>
      <c r="F55" s="181"/>
      <c r="G55" s="178"/>
      <c r="H55" s="15">
        <v>84</v>
      </c>
      <c r="I55" s="6">
        <v>40</v>
      </c>
      <c r="J55" s="10">
        <f>H55*I55/100</f>
        <v>33.6</v>
      </c>
    </row>
    <row r="56" spans="1:10" ht="15" x14ac:dyDescent="0.3">
      <c r="A56" s="91"/>
      <c r="B56" s="179" t="s">
        <v>33</v>
      </c>
      <c r="C56" s="179"/>
      <c r="D56" s="179"/>
      <c r="E56" s="92" t="s">
        <v>34</v>
      </c>
      <c r="F56" s="93"/>
      <c r="G56" s="94"/>
      <c r="H56" s="15">
        <v>100</v>
      </c>
      <c r="I56" s="6">
        <v>60</v>
      </c>
      <c r="J56" s="10">
        <f>H56*I56/100</f>
        <v>60</v>
      </c>
    </row>
    <row r="57" spans="1:10" ht="15" x14ac:dyDescent="0.3">
      <c r="A57" s="91"/>
      <c r="B57" s="92"/>
      <c r="C57" s="93"/>
      <c r="D57" s="93"/>
      <c r="E57" s="93"/>
      <c r="F57" s="93"/>
      <c r="G57" s="94"/>
      <c r="H57" s="9" t="s">
        <v>36</v>
      </c>
      <c r="I57" s="6"/>
      <c r="J57" s="29">
        <f>SUM(J55:J56)</f>
        <v>93.6</v>
      </c>
    </row>
    <row r="58" spans="1:10" ht="15" x14ac:dyDescent="0.3">
      <c r="A58" s="91"/>
      <c r="B58" s="6" t="s">
        <v>18</v>
      </c>
      <c r="C58" s="92" t="s">
        <v>60</v>
      </c>
      <c r="D58" s="93"/>
      <c r="E58" s="94"/>
      <c r="F58" s="159"/>
      <c r="G58" s="160"/>
      <c r="H58" s="160"/>
      <c r="I58" s="160"/>
      <c r="J58" s="171"/>
    </row>
    <row r="59" spans="1:10" ht="15" x14ac:dyDescent="0.3">
      <c r="A59" s="91"/>
      <c r="B59" s="6" t="s">
        <v>19</v>
      </c>
      <c r="C59" s="177" t="s">
        <v>20</v>
      </c>
      <c r="D59" s="178"/>
      <c r="E59" s="6">
        <v>93.6</v>
      </c>
      <c r="F59" s="128"/>
      <c r="G59" s="129"/>
      <c r="H59" s="129"/>
      <c r="I59" s="129"/>
      <c r="J59" s="172"/>
    </row>
    <row r="60" spans="1:10" ht="15" x14ac:dyDescent="0.3">
      <c r="A60" s="91"/>
      <c r="B60" s="6" t="s">
        <v>56</v>
      </c>
      <c r="C60" s="177" t="s">
        <v>55</v>
      </c>
      <c r="D60" s="178"/>
      <c r="E60" s="6"/>
      <c r="F60" s="164" t="s">
        <v>43</v>
      </c>
      <c r="G60" s="164"/>
      <c r="H60" s="180">
        <v>93.6</v>
      </c>
      <c r="I60" s="62" t="s">
        <v>63</v>
      </c>
      <c r="J60" s="107"/>
    </row>
    <row r="61" spans="1:10" ht="15" x14ac:dyDescent="0.3">
      <c r="A61" s="91"/>
      <c r="B61" s="6" t="s">
        <v>57</v>
      </c>
      <c r="C61" s="177" t="s">
        <v>21</v>
      </c>
      <c r="D61" s="178"/>
      <c r="E61" s="6"/>
      <c r="F61" s="164"/>
      <c r="G61" s="164"/>
      <c r="H61" s="180"/>
      <c r="I61" s="13"/>
      <c r="J61" s="108"/>
    </row>
    <row r="62" spans="1:10" ht="15" x14ac:dyDescent="0.3">
      <c r="A62" s="91"/>
      <c r="B62" s="92"/>
      <c r="C62" s="93"/>
      <c r="D62" s="93"/>
      <c r="E62" s="93"/>
      <c r="F62" s="93"/>
      <c r="G62" s="93"/>
      <c r="H62" s="93"/>
      <c r="I62" s="93"/>
      <c r="J62" s="94"/>
    </row>
    <row r="63" spans="1:10" ht="15" x14ac:dyDescent="0.3">
      <c r="A63" s="91"/>
      <c r="B63" s="95" t="s">
        <v>62</v>
      </c>
      <c r="C63" s="97"/>
      <c r="D63" s="97"/>
      <c r="E63" s="97"/>
      <c r="F63" s="97"/>
      <c r="G63" s="99" t="s">
        <v>80</v>
      </c>
      <c r="H63" s="100"/>
      <c r="I63" s="101"/>
      <c r="J63" s="102"/>
    </row>
    <row r="64" spans="1:10" ht="15" x14ac:dyDescent="0.3">
      <c r="A64" s="91"/>
      <c r="B64" s="96"/>
      <c r="C64" s="98" t="s">
        <v>61</v>
      </c>
      <c r="D64" s="98"/>
      <c r="E64" s="98"/>
      <c r="F64" s="98"/>
      <c r="G64" s="99"/>
      <c r="H64" s="103"/>
      <c r="I64" s="104"/>
      <c r="J64" s="105"/>
    </row>
  </sheetData>
  <mergeCells count="115">
    <mergeCell ref="A1:B4"/>
    <mergeCell ref="C1:H4"/>
    <mergeCell ref="I1:J1"/>
    <mergeCell ref="I2:J2"/>
    <mergeCell ref="I3:J3"/>
    <mergeCell ref="I4:J4"/>
    <mergeCell ref="D10:G10"/>
    <mergeCell ref="B11:C11"/>
    <mergeCell ref="D11:G11"/>
    <mergeCell ref="D12:G12"/>
    <mergeCell ref="D13:G13"/>
    <mergeCell ref="B14:F15"/>
    <mergeCell ref="A5:C5"/>
    <mergeCell ref="D5:J5"/>
    <mergeCell ref="A6:J6"/>
    <mergeCell ref="A7:A35"/>
    <mergeCell ref="B7:C8"/>
    <mergeCell ref="D7:G7"/>
    <mergeCell ref="H7:J13"/>
    <mergeCell ref="B9:C9"/>
    <mergeCell ref="D9:G9"/>
    <mergeCell ref="B10:C10"/>
    <mergeCell ref="J19:J21"/>
    <mergeCell ref="E20:E21"/>
    <mergeCell ref="B22:E22"/>
    <mergeCell ref="G22:G24"/>
    <mergeCell ref="H22:H24"/>
    <mergeCell ref="I22:I24"/>
    <mergeCell ref="J22:J24"/>
    <mergeCell ref="B16:E16"/>
    <mergeCell ref="F16:F27"/>
    <mergeCell ref="G16:G18"/>
    <mergeCell ref="H16:H18"/>
    <mergeCell ref="I16:I18"/>
    <mergeCell ref="J16:J18"/>
    <mergeCell ref="B19:E19"/>
    <mergeCell ref="G19:G21"/>
    <mergeCell ref="H19:H21"/>
    <mergeCell ref="I19:I21"/>
    <mergeCell ref="B25:E25"/>
    <mergeCell ref="G25:G27"/>
    <mergeCell ref="H25:H27"/>
    <mergeCell ref="I25:I27"/>
    <mergeCell ref="J25:J27"/>
    <mergeCell ref="B28:F31"/>
    <mergeCell ref="G29:H30"/>
    <mergeCell ref="I29:J29"/>
    <mergeCell ref="I30:J30"/>
    <mergeCell ref="G31:H31"/>
    <mergeCell ref="I31:J31"/>
    <mergeCell ref="C32:E32"/>
    <mergeCell ref="G32:J32"/>
    <mergeCell ref="C33:D33"/>
    <mergeCell ref="F33:F35"/>
    <mergeCell ref="H33:J33"/>
    <mergeCell ref="C34:D34"/>
    <mergeCell ref="H34:J34"/>
    <mergeCell ref="C35:D35"/>
    <mergeCell ref="H35:J35"/>
    <mergeCell ref="J38:J40"/>
    <mergeCell ref="E39:F40"/>
    <mergeCell ref="B41:F41"/>
    <mergeCell ref="G41:G43"/>
    <mergeCell ref="H41:H43"/>
    <mergeCell ref="I41:I43"/>
    <mergeCell ref="J41:J43"/>
    <mergeCell ref="F42:F43"/>
    <mergeCell ref="A36:A52"/>
    <mergeCell ref="B36:F37"/>
    <mergeCell ref="B38:F38"/>
    <mergeCell ref="G38:G40"/>
    <mergeCell ref="H38:H40"/>
    <mergeCell ref="I38:I40"/>
    <mergeCell ref="B44:F44"/>
    <mergeCell ref="G44:G46"/>
    <mergeCell ref="H44:H46"/>
    <mergeCell ref="I44:I46"/>
    <mergeCell ref="I49:J49"/>
    <mergeCell ref="B50:E50"/>
    <mergeCell ref="G50:H50"/>
    <mergeCell ref="I50:J50"/>
    <mergeCell ref="B51:J51"/>
    <mergeCell ref="E52:F52"/>
    <mergeCell ref="H52:J52"/>
    <mergeCell ref="J44:J46"/>
    <mergeCell ref="D45:E45"/>
    <mergeCell ref="F45:F50"/>
    <mergeCell ref="D46:E46"/>
    <mergeCell ref="B47:E47"/>
    <mergeCell ref="B48:E48"/>
    <mergeCell ref="G48:H49"/>
    <mergeCell ref="I48:J48"/>
    <mergeCell ref="B49:C49"/>
    <mergeCell ref="D49:E49"/>
    <mergeCell ref="A53:A64"/>
    <mergeCell ref="B53:G54"/>
    <mergeCell ref="B55:D55"/>
    <mergeCell ref="E55:G55"/>
    <mergeCell ref="B56:D56"/>
    <mergeCell ref="E56:G56"/>
    <mergeCell ref="B57:G57"/>
    <mergeCell ref="C58:E58"/>
    <mergeCell ref="F58:J59"/>
    <mergeCell ref="C59:D59"/>
    <mergeCell ref="B63:B64"/>
    <mergeCell ref="C63:F63"/>
    <mergeCell ref="G63:G64"/>
    <mergeCell ref="H63:J64"/>
    <mergeCell ref="C64:F64"/>
    <mergeCell ref="C60:D60"/>
    <mergeCell ref="F60:G61"/>
    <mergeCell ref="H60:H61"/>
    <mergeCell ref="J60:J61"/>
    <mergeCell ref="C61:D61"/>
    <mergeCell ref="B62:J6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" sqref="C1:H4"/>
    </sheetView>
  </sheetViews>
  <sheetFormatPr baseColWidth="10" defaultRowHeight="12.75" x14ac:dyDescent="0.2"/>
  <cols>
    <col min="1" max="1" width="3" customWidth="1"/>
    <col min="2" max="2" width="11.7109375" customWidth="1"/>
    <col min="3" max="3" width="12.7109375" customWidth="1"/>
    <col min="4" max="4" width="13.42578125" customWidth="1"/>
    <col min="5" max="5" width="20.7109375" customWidth="1"/>
    <col min="7" max="7" width="15.7109375" customWidth="1"/>
    <col min="8" max="8" width="11.42578125" customWidth="1"/>
  </cols>
  <sheetData>
    <row r="1" spans="1:10" ht="15" x14ac:dyDescent="0.3">
      <c r="A1" s="134" t="s">
        <v>47</v>
      </c>
      <c r="B1" s="134"/>
      <c r="C1" s="169" t="s">
        <v>173</v>
      </c>
      <c r="D1" s="164"/>
      <c r="E1" s="164"/>
      <c r="F1" s="164"/>
      <c r="G1" s="164"/>
      <c r="H1" s="164"/>
      <c r="I1" s="110" t="s">
        <v>174</v>
      </c>
      <c r="J1" s="111"/>
    </row>
    <row r="2" spans="1:10" ht="15" x14ac:dyDescent="0.3">
      <c r="A2" s="134"/>
      <c r="B2" s="134"/>
      <c r="C2" s="169"/>
      <c r="D2" s="164"/>
      <c r="E2" s="164"/>
      <c r="F2" s="164"/>
      <c r="G2" s="164"/>
      <c r="H2" s="164"/>
      <c r="I2" s="110" t="s">
        <v>175</v>
      </c>
      <c r="J2" s="111"/>
    </row>
    <row r="3" spans="1:10" ht="15" x14ac:dyDescent="0.3">
      <c r="A3" s="134"/>
      <c r="B3" s="134"/>
      <c r="C3" s="169"/>
      <c r="D3" s="164"/>
      <c r="E3" s="164"/>
      <c r="F3" s="164"/>
      <c r="G3" s="164"/>
      <c r="H3" s="164"/>
      <c r="I3" s="110" t="s">
        <v>176</v>
      </c>
      <c r="J3" s="111"/>
    </row>
    <row r="4" spans="1:10" ht="15" x14ac:dyDescent="0.3">
      <c r="A4" s="134"/>
      <c r="B4" s="134"/>
      <c r="C4" s="164"/>
      <c r="D4" s="164"/>
      <c r="E4" s="164"/>
      <c r="F4" s="164"/>
      <c r="G4" s="164"/>
      <c r="H4" s="164"/>
      <c r="I4" s="110" t="s">
        <v>82</v>
      </c>
      <c r="J4" s="111"/>
    </row>
    <row r="5" spans="1:10" ht="15" x14ac:dyDescent="0.3">
      <c r="A5" s="148" t="s">
        <v>42</v>
      </c>
      <c r="B5" s="148"/>
      <c r="C5" s="148"/>
      <c r="D5" s="149"/>
      <c r="E5" s="150"/>
      <c r="F5" s="150"/>
      <c r="G5" s="150"/>
      <c r="H5" s="150"/>
      <c r="I5" s="150"/>
      <c r="J5" s="150"/>
    </row>
    <row r="6" spans="1:10" ht="15" x14ac:dyDescent="0.2">
      <c r="A6" s="135" t="s">
        <v>155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4.25" x14ac:dyDescent="0.3">
      <c r="A7" s="82" t="s">
        <v>17</v>
      </c>
      <c r="B7" s="192" t="s">
        <v>127</v>
      </c>
      <c r="C7" s="193"/>
      <c r="D7" s="75" t="s">
        <v>129</v>
      </c>
      <c r="E7" s="75"/>
      <c r="F7" s="75"/>
      <c r="G7" s="75"/>
      <c r="H7" s="85" t="s">
        <v>123</v>
      </c>
      <c r="I7" s="85"/>
      <c r="J7" s="86"/>
    </row>
    <row r="8" spans="1:10" ht="14.25" x14ac:dyDescent="0.3">
      <c r="A8" s="83"/>
      <c r="B8" s="194"/>
      <c r="C8" s="195"/>
      <c r="D8" s="185" t="s">
        <v>105</v>
      </c>
      <c r="E8" s="186"/>
      <c r="F8" s="186"/>
      <c r="G8" s="187"/>
      <c r="H8" s="87"/>
      <c r="I8" s="87"/>
      <c r="J8" s="88"/>
    </row>
    <row r="9" spans="1:10" ht="15" customHeight="1" x14ac:dyDescent="0.3">
      <c r="A9" s="83"/>
      <c r="B9" s="196"/>
      <c r="C9" s="197"/>
      <c r="D9" s="185" t="s">
        <v>106</v>
      </c>
      <c r="E9" s="186"/>
      <c r="F9" s="186"/>
      <c r="G9" s="187"/>
      <c r="H9" s="87"/>
      <c r="I9" s="87"/>
      <c r="J9" s="88"/>
    </row>
    <row r="10" spans="1:10" ht="15" customHeight="1" x14ac:dyDescent="0.3">
      <c r="A10" s="83"/>
      <c r="B10" s="192" t="s">
        <v>110</v>
      </c>
      <c r="C10" s="193"/>
      <c r="D10" s="185" t="s">
        <v>107</v>
      </c>
      <c r="E10" s="186"/>
      <c r="F10" s="186"/>
      <c r="G10" s="187"/>
      <c r="H10" s="87"/>
      <c r="I10" s="87"/>
      <c r="J10" s="88"/>
    </row>
    <row r="11" spans="1:10" ht="15" customHeight="1" x14ac:dyDescent="0.3">
      <c r="A11" s="83"/>
      <c r="B11" s="194"/>
      <c r="C11" s="195"/>
      <c r="D11" s="185" t="s">
        <v>108</v>
      </c>
      <c r="E11" s="186"/>
      <c r="F11" s="186"/>
      <c r="G11" s="187"/>
      <c r="H11" s="87"/>
      <c r="I11" s="87"/>
      <c r="J11" s="88"/>
    </row>
    <row r="12" spans="1:10" ht="15" customHeight="1" x14ac:dyDescent="0.3">
      <c r="A12" s="83"/>
      <c r="B12" s="196"/>
      <c r="C12" s="197"/>
      <c r="D12" s="185" t="s">
        <v>109</v>
      </c>
      <c r="E12" s="186"/>
      <c r="F12" s="186"/>
      <c r="G12" s="187"/>
      <c r="H12" s="87"/>
      <c r="I12" s="87"/>
      <c r="J12" s="88"/>
    </row>
    <row r="13" spans="1:10" ht="15" customHeight="1" x14ac:dyDescent="0.3">
      <c r="A13" s="83"/>
      <c r="B13" s="198" t="s">
        <v>111</v>
      </c>
      <c r="C13" s="199"/>
      <c r="D13" s="204" t="s">
        <v>112</v>
      </c>
      <c r="E13" s="205"/>
      <c r="F13" s="205"/>
      <c r="G13" s="206"/>
      <c r="H13" s="87"/>
      <c r="I13" s="87"/>
      <c r="J13" s="88"/>
    </row>
    <row r="14" spans="1:10" ht="15" customHeight="1" x14ac:dyDescent="0.3">
      <c r="A14" s="83"/>
      <c r="B14" s="200"/>
      <c r="C14" s="201"/>
      <c r="D14" s="185" t="s">
        <v>113</v>
      </c>
      <c r="E14" s="186"/>
      <c r="F14" s="186"/>
      <c r="G14" s="187"/>
      <c r="H14" s="87"/>
      <c r="I14" s="87"/>
      <c r="J14" s="88"/>
    </row>
    <row r="15" spans="1:10" ht="15" customHeight="1" x14ac:dyDescent="0.3">
      <c r="A15" s="83"/>
      <c r="B15" s="202"/>
      <c r="C15" s="203"/>
      <c r="D15" s="75" t="s">
        <v>114</v>
      </c>
      <c r="E15" s="75"/>
      <c r="F15" s="75"/>
      <c r="G15" s="75"/>
      <c r="H15" s="87"/>
      <c r="I15" s="87"/>
      <c r="J15" s="88"/>
    </row>
    <row r="16" spans="1:10" ht="15" customHeight="1" x14ac:dyDescent="0.3">
      <c r="A16" s="83"/>
      <c r="B16" s="192" t="s">
        <v>115</v>
      </c>
      <c r="C16" s="193"/>
      <c r="D16" s="185" t="s">
        <v>116</v>
      </c>
      <c r="E16" s="186"/>
      <c r="F16" s="186"/>
      <c r="G16" s="187"/>
      <c r="H16" s="87"/>
      <c r="I16" s="87"/>
      <c r="J16" s="88"/>
    </row>
    <row r="17" spans="1:11" ht="15" customHeight="1" x14ac:dyDescent="0.3">
      <c r="A17" s="83"/>
      <c r="B17" s="194"/>
      <c r="C17" s="195"/>
      <c r="D17" s="185" t="s">
        <v>117</v>
      </c>
      <c r="E17" s="186"/>
      <c r="F17" s="186"/>
      <c r="G17" s="187"/>
      <c r="H17" s="87"/>
      <c r="I17" s="87"/>
      <c r="J17" s="88"/>
    </row>
    <row r="18" spans="1:11" ht="15" customHeight="1" x14ac:dyDescent="0.3">
      <c r="A18" s="83"/>
      <c r="B18" s="196"/>
      <c r="C18" s="197"/>
      <c r="D18" s="75" t="s">
        <v>118</v>
      </c>
      <c r="E18" s="75"/>
      <c r="F18" s="75"/>
      <c r="G18" s="75"/>
      <c r="H18" s="87"/>
      <c r="I18" s="87"/>
      <c r="J18" s="88"/>
    </row>
    <row r="19" spans="1:11" ht="15" customHeight="1" x14ac:dyDescent="0.3">
      <c r="A19" s="83"/>
      <c r="B19" s="198" t="s">
        <v>119</v>
      </c>
      <c r="C19" s="199"/>
      <c r="D19" s="185" t="s">
        <v>120</v>
      </c>
      <c r="E19" s="186"/>
      <c r="F19" s="186"/>
      <c r="G19" s="187"/>
      <c r="H19" s="87"/>
      <c r="I19" s="87"/>
      <c r="J19" s="88"/>
    </row>
    <row r="20" spans="1:11" ht="15" customHeight="1" x14ac:dyDescent="0.3">
      <c r="A20" s="83"/>
      <c r="B20" s="200"/>
      <c r="C20" s="201"/>
      <c r="D20" s="185" t="s">
        <v>121</v>
      </c>
      <c r="E20" s="186"/>
      <c r="F20" s="186"/>
      <c r="G20" s="187"/>
      <c r="H20" s="87"/>
      <c r="I20" s="87"/>
      <c r="J20" s="88"/>
    </row>
    <row r="21" spans="1:11" ht="15" customHeight="1" x14ac:dyDescent="0.3">
      <c r="A21" s="83"/>
      <c r="B21" s="202"/>
      <c r="C21" s="203"/>
      <c r="D21" s="75" t="s">
        <v>122</v>
      </c>
      <c r="E21" s="75"/>
      <c r="F21" s="75"/>
      <c r="G21" s="75"/>
      <c r="H21" s="87"/>
      <c r="I21" s="87"/>
      <c r="J21" s="88"/>
    </row>
    <row r="22" spans="1:11" ht="27" x14ac:dyDescent="0.2">
      <c r="A22" s="83"/>
      <c r="B22" s="170" t="s">
        <v>0</v>
      </c>
      <c r="C22" s="170"/>
      <c r="D22" s="170"/>
      <c r="E22" s="170"/>
      <c r="F22" s="170"/>
      <c r="G22" s="24" t="s">
        <v>1</v>
      </c>
      <c r="H22" s="24" t="s">
        <v>14</v>
      </c>
      <c r="I22" s="24" t="s">
        <v>2</v>
      </c>
      <c r="J22" s="24" t="s">
        <v>3</v>
      </c>
    </row>
    <row r="23" spans="1:11" ht="15" x14ac:dyDescent="0.2">
      <c r="A23" s="83"/>
      <c r="B23" s="170"/>
      <c r="C23" s="170"/>
      <c r="D23" s="170"/>
      <c r="E23" s="170"/>
      <c r="F23" s="170"/>
      <c r="G23" s="21" t="s">
        <v>4</v>
      </c>
      <c r="H23" s="21" t="s">
        <v>5</v>
      </c>
      <c r="I23" s="21" t="s">
        <v>6</v>
      </c>
      <c r="J23" s="21" t="s">
        <v>7</v>
      </c>
    </row>
    <row r="24" spans="1:11" ht="15" x14ac:dyDescent="0.3">
      <c r="A24" s="83"/>
      <c r="B24" s="152" t="s">
        <v>128</v>
      </c>
      <c r="C24" s="152"/>
      <c r="D24" s="152"/>
      <c r="E24" s="152"/>
      <c r="F24" s="167"/>
      <c r="G24" s="109"/>
      <c r="H24" s="106">
        <v>10</v>
      </c>
      <c r="I24" s="106">
        <f>(H24*G24)</f>
        <v>0</v>
      </c>
      <c r="J24" s="106">
        <v>100</v>
      </c>
    </row>
    <row r="25" spans="1:11" ht="60" x14ac:dyDescent="0.3">
      <c r="A25" s="83"/>
      <c r="B25" s="6" t="s">
        <v>9</v>
      </c>
      <c r="C25" s="63" t="s">
        <v>132</v>
      </c>
      <c r="D25" s="63" t="s">
        <v>131</v>
      </c>
      <c r="E25" s="63" t="s">
        <v>130</v>
      </c>
      <c r="F25" s="167"/>
      <c r="G25" s="109"/>
      <c r="H25" s="106"/>
      <c r="I25" s="106"/>
      <c r="J25" s="106"/>
    </row>
    <row r="26" spans="1:11" ht="15" x14ac:dyDescent="0.3">
      <c r="A26" s="83"/>
      <c r="B26" s="6" t="s">
        <v>10</v>
      </c>
      <c r="C26" s="63">
        <v>0</v>
      </c>
      <c r="D26" s="63">
        <v>60</v>
      </c>
      <c r="E26" s="63">
        <v>100</v>
      </c>
      <c r="F26" s="167"/>
      <c r="G26" s="109"/>
      <c r="H26" s="106"/>
      <c r="I26" s="106"/>
      <c r="J26" s="106"/>
    </row>
    <row r="27" spans="1:11" ht="15" x14ac:dyDescent="0.3">
      <c r="A27" s="83"/>
      <c r="B27" s="153" t="s">
        <v>124</v>
      </c>
      <c r="C27" s="154"/>
      <c r="D27" s="154"/>
      <c r="E27" s="154"/>
      <c r="F27" s="168"/>
      <c r="G27" s="109"/>
      <c r="H27" s="106">
        <v>35</v>
      </c>
      <c r="I27" s="106">
        <f xml:space="preserve"> (H27*G27)</f>
        <v>0</v>
      </c>
      <c r="J27" s="106">
        <v>100</v>
      </c>
    </row>
    <row r="28" spans="1:11" ht="117.75" customHeight="1" x14ac:dyDescent="0.2">
      <c r="A28" s="83"/>
      <c r="B28" s="12" t="s">
        <v>9</v>
      </c>
      <c r="C28" s="71" t="s">
        <v>135</v>
      </c>
      <c r="D28" s="63" t="s">
        <v>134</v>
      </c>
      <c r="E28" s="71" t="s">
        <v>133</v>
      </c>
      <c r="F28" s="168"/>
      <c r="G28" s="109"/>
      <c r="H28" s="106"/>
      <c r="I28" s="106"/>
      <c r="J28" s="106"/>
      <c r="K28" s="73"/>
    </row>
    <row r="29" spans="1:11" ht="15" x14ac:dyDescent="0.3">
      <c r="A29" s="83"/>
      <c r="B29" s="6" t="s">
        <v>10</v>
      </c>
      <c r="C29" s="63">
        <v>0</v>
      </c>
      <c r="D29" s="63">
        <v>60</v>
      </c>
      <c r="E29" s="71">
        <v>100</v>
      </c>
      <c r="F29" s="168"/>
      <c r="G29" s="109"/>
      <c r="H29" s="106"/>
      <c r="I29" s="106"/>
      <c r="J29" s="106"/>
    </row>
    <row r="30" spans="1:11" ht="15" x14ac:dyDescent="0.3">
      <c r="A30" s="83"/>
      <c r="B30" s="122" t="s">
        <v>125</v>
      </c>
      <c r="C30" s="123"/>
      <c r="D30" s="123"/>
      <c r="E30" s="123"/>
      <c r="F30" s="168"/>
      <c r="G30" s="142"/>
      <c r="H30" s="145">
        <v>10</v>
      </c>
      <c r="I30" s="145">
        <f xml:space="preserve"> (H30*G30)</f>
        <v>0</v>
      </c>
      <c r="J30" s="145">
        <v>100</v>
      </c>
    </row>
    <row r="31" spans="1:11" ht="45" x14ac:dyDescent="0.3">
      <c r="A31" s="83"/>
      <c r="B31" s="6" t="s">
        <v>9</v>
      </c>
      <c r="C31" s="63" t="s">
        <v>136</v>
      </c>
      <c r="D31" s="63" t="s">
        <v>137</v>
      </c>
      <c r="E31" s="63" t="s">
        <v>138</v>
      </c>
      <c r="F31" s="168"/>
      <c r="G31" s="143"/>
      <c r="H31" s="146"/>
      <c r="I31" s="146"/>
      <c r="J31" s="146"/>
    </row>
    <row r="32" spans="1:11" ht="15" x14ac:dyDescent="0.3">
      <c r="A32" s="83"/>
      <c r="B32" s="6" t="s">
        <v>10</v>
      </c>
      <c r="C32" s="63">
        <v>0</v>
      </c>
      <c r="D32" s="63">
        <v>60</v>
      </c>
      <c r="E32" s="63">
        <v>100</v>
      </c>
      <c r="F32" s="168"/>
      <c r="G32" s="143"/>
      <c r="H32" s="146"/>
      <c r="I32" s="146"/>
      <c r="J32" s="146"/>
    </row>
    <row r="33" spans="1:10" ht="15" x14ac:dyDescent="0.3">
      <c r="A33" s="83"/>
      <c r="B33" s="161" t="s">
        <v>126</v>
      </c>
      <c r="C33" s="162"/>
      <c r="D33" s="162"/>
      <c r="E33" s="162"/>
      <c r="F33" s="168"/>
      <c r="G33" s="144"/>
      <c r="H33" s="147"/>
      <c r="I33" s="147"/>
      <c r="J33" s="147"/>
    </row>
    <row r="34" spans="1:10" ht="60" x14ac:dyDescent="0.3">
      <c r="A34" s="83"/>
      <c r="B34" s="6" t="s">
        <v>9</v>
      </c>
      <c r="C34" s="71" t="s">
        <v>139</v>
      </c>
      <c r="D34" s="71" t="s">
        <v>140</v>
      </c>
      <c r="E34" s="71" t="s">
        <v>141</v>
      </c>
      <c r="F34" s="168"/>
      <c r="G34" s="142"/>
      <c r="H34" s="145">
        <v>35</v>
      </c>
      <c r="I34" s="145">
        <f>(H34*G34)</f>
        <v>0</v>
      </c>
      <c r="J34" s="145">
        <v>100</v>
      </c>
    </row>
    <row r="35" spans="1:10" ht="15" x14ac:dyDescent="0.3">
      <c r="A35" s="83"/>
      <c r="B35" s="6" t="s">
        <v>10</v>
      </c>
      <c r="C35" s="71">
        <v>0</v>
      </c>
      <c r="D35" s="71">
        <v>60</v>
      </c>
      <c r="E35" s="71">
        <v>100</v>
      </c>
      <c r="F35" s="168"/>
      <c r="G35" s="144"/>
      <c r="H35" s="147"/>
      <c r="I35" s="147"/>
      <c r="J35" s="147"/>
    </row>
    <row r="36" spans="1:10" ht="15" x14ac:dyDescent="0.3">
      <c r="A36" s="83"/>
      <c r="B36" s="122" t="s">
        <v>142</v>
      </c>
      <c r="C36" s="123"/>
      <c r="D36" s="123"/>
      <c r="E36" s="123"/>
      <c r="F36" s="168"/>
      <c r="G36" s="109"/>
      <c r="H36" s="106">
        <v>10</v>
      </c>
      <c r="I36" s="106">
        <f>(H36*G36)</f>
        <v>0</v>
      </c>
      <c r="J36" s="106">
        <v>100</v>
      </c>
    </row>
    <row r="37" spans="1:10" ht="30" x14ac:dyDescent="0.2">
      <c r="A37" s="83"/>
      <c r="B37" s="22" t="s">
        <v>9</v>
      </c>
      <c r="C37" s="23" t="s">
        <v>143</v>
      </c>
      <c r="D37" s="23" t="s">
        <v>144</v>
      </c>
      <c r="E37" s="23" t="s">
        <v>145</v>
      </c>
      <c r="F37" s="167"/>
      <c r="G37" s="109"/>
      <c r="H37" s="106"/>
      <c r="I37" s="106"/>
      <c r="J37" s="106"/>
    </row>
    <row r="38" spans="1:10" ht="15" x14ac:dyDescent="0.3">
      <c r="A38" s="83"/>
      <c r="B38" s="7" t="s">
        <v>10</v>
      </c>
      <c r="C38" s="8">
        <v>0</v>
      </c>
      <c r="D38" s="8">
        <v>60</v>
      </c>
      <c r="E38" s="8">
        <v>100</v>
      </c>
      <c r="F38" s="167"/>
      <c r="G38" s="109"/>
      <c r="H38" s="106"/>
      <c r="I38" s="106"/>
      <c r="J38" s="106"/>
    </row>
    <row r="39" spans="1:10" ht="15" x14ac:dyDescent="0.3">
      <c r="A39" s="83"/>
      <c r="B39" s="156"/>
      <c r="C39" s="156"/>
      <c r="D39" s="156"/>
      <c r="E39" s="156"/>
      <c r="F39" s="156"/>
      <c r="G39" s="11" t="s">
        <v>15</v>
      </c>
      <c r="H39" s="67">
        <f>SUM(H24:H38)</f>
        <v>100</v>
      </c>
      <c r="I39" s="64">
        <f>SUM(I24:I38)</f>
        <v>0</v>
      </c>
      <c r="J39" s="64">
        <f>SUM(J24:J38)</f>
        <v>500</v>
      </c>
    </row>
    <row r="40" spans="1:10" ht="15" x14ac:dyDescent="0.2">
      <c r="A40" s="83"/>
      <c r="B40" s="156"/>
      <c r="C40" s="156"/>
      <c r="D40" s="156"/>
      <c r="E40" s="156"/>
      <c r="F40" s="156"/>
      <c r="G40" s="138" t="s">
        <v>16</v>
      </c>
      <c r="H40" s="139"/>
      <c r="I40" s="207" t="s">
        <v>146</v>
      </c>
      <c r="J40" s="208"/>
    </row>
    <row r="41" spans="1:10" ht="17.25" x14ac:dyDescent="0.35">
      <c r="A41" s="83"/>
      <c r="B41" s="156"/>
      <c r="C41" s="156"/>
      <c r="D41" s="156"/>
      <c r="E41" s="156"/>
      <c r="F41" s="107"/>
      <c r="G41" s="97" t="s">
        <v>44</v>
      </c>
      <c r="H41" s="97"/>
      <c r="I41" s="209">
        <f>(I39/100)</f>
        <v>0</v>
      </c>
      <c r="J41" s="209"/>
    </row>
    <row r="42" spans="1:10" ht="16.5" customHeight="1" x14ac:dyDescent="0.3">
      <c r="A42" s="83"/>
      <c r="B42" s="6" t="s">
        <v>18</v>
      </c>
      <c r="C42" s="210" t="s">
        <v>68</v>
      </c>
      <c r="D42" s="210"/>
      <c r="E42" s="210"/>
      <c r="F42" s="124"/>
      <c r="G42" s="87"/>
      <c r="H42" s="87"/>
      <c r="I42" s="87"/>
      <c r="J42" s="87"/>
    </row>
    <row r="43" spans="1:10" ht="17.25" customHeight="1" x14ac:dyDescent="0.3">
      <c r="A43" s="83"/>
      <c r="B43" s="6" t="s">
        <v>149</v>
      </c>
      <c r="C43" s="179" t="s">
        <v>150</v>
      </c>
      <c r="D43" s="179"/>
      <c r="E43" s="70"/>
      <c r="F43" s="124"/>
      <c r="G43" s="87"/>
      <c r="H43" s="87"/>
      <c r="I43" s="87"/>
      <c r="J43" s="87"/>
    </row>
    <row r="44" spans="1:10" ht="17.25" x14ac:dyDescent="0.3">
      <c r="A44" s="83"/>
      <c r="B44" s="6" t="s">
        <v>152</v>
      </c>
      <c r="C44" s="177" t="s">
        <v>151</v>
      </c>
      <c r="D44" s="178"/>
      <c r="E44" s="70"/>
      <c r="F44" s="214"/>
      <c r="G44" s="18" t="s">
        <v>69</v>
      </c>
      <c r="H44" s="211"/>
      <c r="I44" s="212"/>
      <c r="J44" s="213"/>
    </row>
    <row r="45" spans="1:10" ht="17.25" x14ac:dyDescent="0.3">
      <c r="A45" s="83"/>
      <c r="B45" s="6" t="s">
        <v>154</v>
      </c>
      <c r="C45" s="177" t="s">
        <v>153</v>
      </c>
      <c r="D45" s="178"/>
      <c r="E45" s="66"/>
      <c r="F45" s="214"/>
      <c r="G45" s="19" t="s">
        <v>70</v>
      </c>
      <c r="H45" s="133" t="s">
        <v>95</v>
      </c>
      <c r="I45" s="131"/>
      <c r="J45" s="132"/>
    </row>
    <row r="46" spans="1:10" ht="17.25" x14ac:dyDescent="0.3">
      <c r="A46" s="84"/>
      <c r="B46" s="6" t="s">
        <v>147</v>
      </c>
      <c r="C46" s="177" t="s">
        <v>148</v>
      </c>
      <c r="D46" s="178"/>
      <c r="E46" s="66"/>
      <c r="F46" s="215"/>
      <c r="G46" s="18" t="s">
        <v>61</v>
      </c>
      <c r="H46" s="133" t="s">
        <v>96</v>
      </c>
      <c r="I46" s="131"/>
      <c r="J46" s="132"/>
    </row>
    <row r="47" spans="1:10" ht="17.25" customHeight="1" x14ac:dyDescent="0.3">
      <c r="A47" s="116" t="s">
        <v>64</v>
      </c>
      <c r="B47" s="216" t="s">
        <v>156</v>
      </c>
      <c r="C47" s="217"/>
      <c r="D47" s="217"/>
      <c r="E47" s="217"/>
      <c r="F47" s="217"/>
      <c r="G47" s="217"/>
      <c r="H47" s="217"/>
      <c r="I47" s="217"/>
      <c r="J47" s="218"/>
    </row>
    <row r="48" spans="1:10" ht="17.25" customHeight="1" x14ac:dyDescent="0.3">
      <c r="A48" s="117"/>
      <c r="B48" s="191" t="s">
        <v>167</v>
      </c>
      <c r="C48" s="191"/>
      <c r="D48" s="191"/>
      <c r="E48" s="191" t="s">
        <v>158</v>
      </c>
      <c r="F48" s="191"/>
      <c r="G48" s="191"/>
      <c r="H48" s="191"/>
      <c r="I48" s="191"/>
      <c r="J48" s="191"/>
    </row>
    <row r="49" spans="1:10" ht="17.25" customHeight="1" x14ac:dyDescent="0.3">
      <c r="A49" s="117"/>
      <c r="B49" s="191" t="s">
        <v>166</v>
      </c>
      <c r="C49" s="191"/>
      <c r="D49" s="191"/>
      <c r="E49" s="191" t="s">
        <v>170</v>
      </c>
      <c r="F49" s="191"/>
      <c r="G49" s="191"/>
      <c r="H49" s="191"/>
      <c r="I49" s="191"/>
      <c r="J49" s="191"/>
    </row>
    <row r="50" spans="1:10" ht="17.25" customHeight="1" x14ac:dyDescent="0.3">
      <c r="A50" s="117"/>
      <c r="B50" s="191" t="s">
        <v>168</v>
      </c>
      <c r="C50" s="191"/>
      <c r="D50" s="191"/>
      <c r="E50" s="191" t="s">
        <v>171</v>
      </c>
      <c r="F50" s="191"/>
      <c r="G50" s="191"/>
      <c r="H50" s="191"/>
      <c r="I50" s="191"/>
      <c r="J50" s="191"/>
    </row>
    <row r="51" spans="1:10" ht="17.25" customHeight="1" x14ac:dyDescent="0.3">
      <c r="A51" s="117"/>
      <c r="B51" s="191" t="s">
        <v>169</v>
      </c>
      <c r="C51" s="191"/>
      <c r="D51" s="191"/>
      <c r="E51" s="191" t="s">
        <v>172</v>
      </c>
      <c r="F51" s="191"/>
      <c r="G51" s="191"/>
      <c r="H51" s="191"/>
      <c r="I51" s="191"/>
      <c r="J51" s="191"/>
    </row>
    <row r="52" spans="1:10" ht="27" x14ac:dyDescent="0.2">
      <c r="A52" s="117"/>
      <c r="B52" s="76" t="s">
        <v>25</v>
      </c>
      <c r="C52" s="77"/>
      <c r="D52" s="77"/>
      <c r="E52" s="77"/>
      <c r="F52" s="78"/>
      <c r="G52" s="25" t="s">
        <v>1</v>
      </c>
      <c r="H52" s="25" t="s">
        <v>14</v>
      </c>
      <c r="I52" s="25" t="s">
        <v>2</v>
      </c>
      <c r="J52" s="25" t="s">
        <v>3</v>
      </c>
    </row>
    <row r="53" spans="1:10" ht="15" x14ac:dyDescent="0.2">
      <c r="A53" s="117"/>
      <c r="B53" s="79"/>
      <c r="C53" s="80"/>
      <c r="D53" s="80"/>
      <c r="E53" s="80"/>
      <c r="F53" s="81"/>
      <c r="G53" s="21" t="s">
        <v>4</v>
      </c>
      <c r="H53" s="21" t="s">
        <v>5</v>
      </c>
      <c r="I53" s="21" t="s">
        <v>6</v>
      </c>
      <c r="J53" s="21" t="s">
        <v>7</v>
      </c>
    </row>
    <row r="54" spans="1:10" ht="15" x14ac:dyDescent="0.3">
      <c r="A54" s="117"/>
      <c r="B54" s="161" t="s">
        <v>157</v>
      </c>
      <c r="C54" s="162"/>
      <c r="D54" s="162"/>
      <c r="E54" s="154"/>
      <c r="F54" s="154"/>
      <c r="G54" s="109"/>
      <c r="H54" s="106">
        <v>30</v>
      </c>
      <c r="I54" s="106">
        <f xml:space="preserve"> H54*G54</f>
        <v>0</v>
      </c>
      <c r="J54" s="106">
        <v>100</v>
      </c>
    </row>
    <row r="55" spans="1:10" ht="71.25" customHeight="1" x14ac:dyDescent="0.2">
      <c r="A55" s="117"/>
      <c r="B55" s="12" t="s">
        <v>9</v>
      </c>
      <c r="C55" s="71" t="s">
        <v>159</v>
      </c>
      <c r="D55" s="63" t="s">
        <v>158</v>
      </c>
      <c r="E55" s="124"/>
      <c r="F55" s="87"/>
      <c r="G55" s="109"/>
      <c r="H55" s="106"/>
      <c r="I55" s="106"/>
      <c r="J55" s="106"/>
    </row>
    <row r="56" spans="1:10" ht="15" x14ac:dyDescent="0.3">
      <c r="A56" s="117"/>
      <c r="B56" s="6" t="s">
        <v>10</v>
      </c>
      <c r="C56" s="63">
        <v>0</v>
      </c>
      <c r="D56" s="63">
        <v>100</v>
      </c>
      <c r="E56" s="124"/>
      <c r="F56" s="87"/>
      <c r="G56" s="109"/>
      <c r="H56" s="106"/>
      <c r="I56" s="106"/>
      <c r="J56" s="106"/>
    </row>
    <row r="57" spans="1:10" ht="15" x14ac:dyDescent="0.3">
      <c r="A57" s="117"/>
      <c r="B57" s="161" t="s">
        <v>160</v>
      </c>
      <c r="C57" s="162"/>
      <c r="D57" s="162"/>
      <c r="E57" s="123"/>
      <c r="F57" s="163"/>
      <c r="G57" s="142"/>
      <c r="H57" s="145">
        <v>30</v>
      </c>
      <c r="I57" s="145">
        <f xml:space="preserve"> H57*G57</f>
        <v>0</v>
      </c>
      <c r="J57" s="145">
        <v>100</v>
      </c>
    </row>
    <row r="58" spans="1:10" ht="30" x14ac:dyDescent="0.2">
      <c r="A58" s="117"/>
      <c r="B58" s="12" t="s">
        <v>9</v>
      </c>
      <c r="C58" s="71" t="s">
        <v>50</v>
      </c>
      <c r="D58" s="71" t="s">
        <v>49</v>
      </c>
      <c r="E58" s="71" t="s">
        <v>48</v>
      </c>
      <c r="F58" s="168"/>
      <c r="G58" s="143"/>
      <c r="H58" s="146"/>
      <c r="I58" s="146"/>
      <c r="J58" s="146"/>
    </row>
    <row r="59" spans="1:10" ht="15" x14ac:dyDescent="0.3">
      <c r="A59" s="117"/>
      <c r="B59" s="6" t="s">
        <v>10</v>
      </c>
      <c r="C59" s="71">
        <v>0</v>
      </c>
      <c r="D59" s="71">
        <v>60</v>
      </c>
      <c r="E59" s="71">
        <v>100</v>
      </c>
      <c r="F59" s="168"/>
      <c r="G59" s="143"/>
      <c r="H59" s="146"/>
      <c r="I59" s="146"/>
      <c r="J59" s="146"/>
    </row>
    <row r="60" spans="1:10" ht="15" x14ac:dyDescent="0.3">
      <c r="A60" s="190"/>
      <c r="B60" s="163" t="s">
        <v>161</v>
      </c>
      <c r="C60" s="163"/>
      <c r="D60" s="163"/>
      <c r="E60" s="163"/>
      <c r="F60" s="72"/>
      <c r="G60" s="144"/>
      <c r="H60" s="147"/>
      <c r="I60" s="147"/>
      <c r="J60" s="147"/>
    </row>
    <row r="61" spans="1:10" ht="75" x14ac:dyDescent="0.3">
      <c r="A61" s="117"/>
      <c r="B61" s="6" t="s">
        <v>9</v>
      </c>
      <c r="C61" s="71" t="s">
        <v>79</v>
      </c>
      <c r="D61" s="71" t="s">
        <v>78</v>
      </c>
      <c r="E61" s="124"/>
      <c r="F61" s="88"/>
      <c r="G61" s="142"/>
      <c r="H61" s="145">
        <v>30</v>
      </c>
      <c r="I61" s="145">
        <f>(H61*G61)</f>
        <v>0</v>
      </c>
      <c r="J61" s="145">
        <v>100</v>
      </c>
    </row>
    <row r="62" spans="1:10" ht="15" x14ac:dyDescent="0.3">
      <c r="A62" s="117"/>
      <c r="B62" s="6" t="s">
        <v>10</v>
      </c>
      <c r="C62" s="71">
        <v>0</v>
      </c>
      <c r="D62" s="71">
        <v>100</v>
      </c>
      <c r="E62" s="124"/>
      <c r="F62" s="88"/>
      <c r="G62" s="144"/>
      <c r="H62" s="147"/>
      <c r="I62" s="147"/>
      <c r="J62" s="147"/>
    </row>
    <row r="63" spans="1:10" ht="15" x14ac:dyDescent="0.3">
      <c r="A63" s="117"/>
      <c r="B63" s="161" t="s">
        <v>162</v>
      </c>
      <c r="C63" s="162"/>
      <c r="D63" s="162"/>
      <c r="E63" s="163"/>
      <c r="F63" s="163"/>
      <c r="G63" s="109"/>
      <c r="H63" s="106">
        <v>10</v>
      </c>
      <c r="I63" s="106">
        <f xml:space="preserve"> H63*G63</f>
        <v>0</v>
      </c>
      <c r="J63" s="106">
        <v>100</v>
      </c>
    </row>
    <row r="64" spans="1:10" ht="75" x14ac:dyDescent="0.2">
      <c r="A64" s="117"/>
      <c r="B64" s="12" t="s">
        <v>9</v>
      </c>
      <c r="C64" s="63" t="s">
        <v>163</v>
      </c>
      <c r="D64" s="71" t="s">
        <v>164</v>
      </c>
      <c r="E64" s="74"/>
      <c r="F64" s="168"/>
      <c r="G64" s="109"/>
      <c r="H64" s="106"/>
      <c r="I64" s="106"/>
      <c r="J64" s="106"/>
    </row>
    <row r="65" spans="1:10" ht="15" x14ac:dyDescent="0.3">
      <c r="A65" s="117"/>
      <c r="B65" s="6" t="s">
        <v>10</v>
      </c>
      <c r="C65" s="63">
        <v>0</v>
      </c>
      <c r="D65" s="71">
        <v>100</v>
      </c>
      <c r="E65" s="74"/>
      <c r="F65" s="168"/>
      <c r="G65" s="109"/>
      <c r="H65" s="106"/>
      <c r="I65" s="106"/>
      <c r="J65" s="106"/>
    </row>
    <row r="66" spans="1:10" ht="15" x14ac:dyDescent="0.3">
      <c r="A66" s="117"/>
      <c r="B66" s="159"/>
      <c r="C66" s="160"/>
      <c r="D66" s="160"/>
      <c r="E66" s="168"/>
      <c r="F66" s="168"/>
      <c r="G66" s="68" t="s">
        <v>15</v>
      </c>
      <c r="H66" s="67">
        <f>SUM(H54:H65)</f>
        <v>100</v>
      </c>
      <c r="I66" s="17">
        <f>SUM(I54:I65)</f>
        <v>0</v>
      </c>
      <c r="J66" s="64">
        <f>SUM(J54:J65)</f>
        <v>400</v>
      </c>
    </row>
    <row r="67" spans="1:10" ht="15" x14ac:dyDescent="0.3">
      <c r="A67" s="117"/>
      <c r="B67" s="97" t="s">
        <v>165</v>
      </c>
      <c r="C67" s="97"/>
      <c r="D67" s="97"/>
      <c r="E67" s="97"/>
      <c r="F67" s="168"/>
      <c r="G67" s="164" t="s">
        <v>16</v>
      </c>
      <c r="H67" s="164"/>
      <c r="I67" s="184" t="s">
        <v>146</v>
      </c>
      <c r="J67" s="184"/>
    </row>
    <row r="68" spans="1:10" ht="15" x14ac:dyDescent="0.3">
      <c r="A68" s="117"/>
      <c r="B68" s="156" t="s">
        <v>59</v>
      </c>
      <c r="C68" s="156"/>
      <c r="D68" s="173"/>
      <c r="E68" s="173"/>
      <c r="F68" s="168"/>
      <c r="G68" s="164"/>
      <c r="H68" s="164"/>
      <c r="I68" s="106">
        <v>400</v>
      </c>
      <c r="J68" s="106"/>
    </row>
    <row r="69" spans="1:10" ht="15" x14ac:dyDescent="0.3">
      <c r="A69" s="117"/>
      <c r="B69" s="156"/>
      <c r="C69" s="156"/>
      <c r="D69" s="156"/>
      <c r="E69" s="156"/>
      <c r="F69" s="168"/>
      <c r="G69" s="97" t="s">
        <v>45</v>
      </c>
      <c r="H69" s="97"/>
      <c r="I69" s="155">
        <f>(I66/100)</f>
        <v>0</v>
      </c>
      <c r="J69" s="155"/>
    </row>
    <row r="70" spans="1:10" ht="15" x14ac:dyDescent="0.3">
      <c r="A70" s="117"/>
      <c r="B70" s="128"/>
      <c r="C70" s="129"/>
      <c r="D70" s="129"/>
      <c r="E70" s="129"/>
      <c r="F70" s="129"/>
      <c r="G70" s="129"/>
      <c r="H70" s="129"/>
      <c r="I70" s="129"/>
      <c r="J70" s="129"/>
    </row>
    <row r="71" spans="1:10" ht="15" x14ac:dyDescent="0.3">
      <c r="A71" s="118"/>
      <c r="B71" s="65" t="s">
        <v>69</v>
      </c>
      <c r="C71" s="38"/>
      <c r="D71" s="65" t="s">
        <v>70</v>
      </c>
      <c r="E71" s="92" t="s">
        <v>95</v>
      </c>
      <c r="F71" s="94"/>
      <c r="G71" s="65" t="s">
        <v>71</v>
      </c>
      <c r="H71" s="125" t="s">
        <v>96</v>
      </c>
      <c r="I71" s="127"/>
      <c r="J71" s="126"/>
    </row>
    <row r="72" spans="1:10" ht="27" x14ac:dyDescent="0.2">
      <c r="A72" s="91" t="s">
        <v>37</v>
      </c>
      <c r="B72" s="76" t="s">
        <v>30</v>
      </c>
      <c r="C72" s="77"/>
      <c r="D72" s="77"/>
      <c r="E72" s="77"/>
      <c r="F72" s="77"/>
      <c r="G72" s="78"/>
      <c r="H72" s="24" t="s">
        <v>1</v>
      </c>
      <c r="I72" s="24" t="s">
        <v>14</v>
      </c>
      <c r="J72" s="24" t="s">
        <v>18</v>
      </c>
    </row>
    <row r="73" spans="1:10" ht="15" x14ac:dyDescent="0.2">
      <c r="A73" s="91"/>
      <c r="B73" s="79"/>
      <c r="C73" s="80"/>
      <c r="D73" s="80"/>
      <c r="E73" s="80"/>
      <c r="F73" s="80"/>
      <c r="G73" s="81"/>
      <c r="H73" s="21" t="s">
        <v>4</v>
      </c>
      <c r="I73" s="21" t="s">
        <v>5</v>
      </c>
      <c r="J73" s="21" t="s">
        <v>35</v>
      </c>
    </row>
    <row r="74" spans="1:10" ht="15" x14ac:dyDescent="0.3">
      <c r="A74" s="91"/>
      <c r="B74" s="179" t="s">
        <v>32</v>
      </c>
      <c r="C74" s="179"/>
      <c r="D74" s="179"/>
      <c r="E74" s="177" t="s">
        <v>31</v>
      </c>
      <c r="F74" s="181"/>
      <c r="G74" s="178"/>
      <c r="H74" s="15"/>
      <c r="I74" s="6">
        <v>40</v>
      </c>
      <c r="J74" s="10">
        <f>H74*I74/100</f>
        <v>0</v>
      </c>
    </row>
    <row r="75" spans="1:10" ht="15" x14ac:dyDescent="0.3">
      <c r="A75" s="91"/>
      <c r="B75" s="179" t="s">
        <v>33</v>
      </c>
      <c r="C75" s="179"/>
      <c r="D75" s="179"/>
      <c r="E75" s="177" t="s">
        <v>34</v>
      </c>
      <c r="F75" s="181"/>
      <c r="G75" s="178"/>
      <c r="H75" s="15"/>
      <c r="I75" s="6">
        <v>60</v>
      </c>
      <c r="J75" s="10">
        <f>H75*I75/100</f>
        <v>0</v>
      </c>
    </row>
    <row r="76" spans="1:10" ht="15" x14ac:dyDescent="0.3">
      <c r="A76" s="91"/>
      <c r="B76" s="92"/>
      <c r="C76" s="93"/>
      <c r="D76" s="93"/>
      <c r="E76" s="93"/>
      <c r="F76" s="93"/>
      <c r="G76" s="94"/>
      <c r="H76" s="9" t="s">
        <v>36</v>
      </c>
      <c r="I76" s="6"/>
      <c r="J76" s="29">
        <f>SUM(J74:J75)</f>
        <v>0</v>
      </c>
    </row>
    <row r="77" spans="1:10" ht="15" x14ac:dyDescent="0.3">
      <c r="A77" s="91"/>
      <c r="B77" s="6" t="s">
        <v>18</v>
      </c>
      <c r="C77" s="210" t="s">
        <v>68</v>
      </c>
      <c r="D77" s="210"/>
      <c r="E77" s="210"/>
      <c r="F77" s="159"/>
      <c r="G77" s="160"/>
      <c r="H77" s="160"/>
      <c r="I77" s="160"/>
      <c r="J77" s="171"/>
    </row>
    <row r="78" spans="1:10" ht="15" x14ac:dyDescent="0.3">
      <c r="A78" s="91"/>
      <c r="B78" s="6" t="s">
        <v>149</v>
      </c>
      <c r="C78" s="179" t="s">
        <v>150</v>
      </c>
      <c r="D78" s="179"/>
      <c r="E78" s="70"/>
      <c r="F78" s="167"/>
      <c r="G78" s="168"/>
      <c r="H78" s="168"/>
      <c r="I78" s="168"/>
      <c r="J78" s="219"/>
    </row>
    <row r="79" spans="1:10" ht="15" x14ac:dyDescent="0.3">
      <c r="A79" s="91"/>
      <c r="B79" s="6" t="s">
        <v>152</v>
      </c>
      <c r="C79" s="177" t="s">
        <v>151</v>
      </c>
      <c r="D79" s="178"/>
      <c r="E79" s="70"/>
      <c r="F79" s="128"/>
      <c r="G79" s="129"/>
      <c r="H79" s="129"/>
      <c r="I79" s="129"/>
      <c r="J79" s="172"/>
    </row>
    <row r="80" spans="1:10" ht="15" x14ac:dyDescent="0.3">
      <c r="A80" s="91"/>
      <c r="B80" s="6" t="s">
        <v>154</v>
      </c>
      <c r="C80" s="177" t="s">
        <v>153</v>
      </c>
      <c r="D80" s="178"/>
      <c r="E80" s="70"/>
      <c r="F80" s="164" t="s">
        <v>43</v>
      </c>
      <c r="G80" s="164"/>
      <c r="H80" s="180"/>
      <c r="I80" s="63" t="s">
        <v>63</v>
      </c>
      <c r="J80" s="107"/>
    </row>
    <row r="81" spans="1:10" ht="15" x14ac:dyDescent="0.3">
      <c r="A81" s="91"/>
      <c r="B81" s="6" t="s">
        <v>147</v>
      </c>
      <c r="C81" s="177" t="s">
        <v>148</v>
      </c>
      <c r="D81" s="178"/>
      <c r="E81" s="70"/>
      <c r="F81" s="164"/>
      <c r="G81" s="164"/>
      <c r="H81" s="180"/>
      <c r="I81" s="13"/>
      <c r="J81" s="108"/>
    </row>
    <row r="82" spans="1:10" ht="15" x14ac:dyDescent="0.3">
      <c r="A82" s="91"/>
      <c r="B82" s="92"/>
      <c r="C82" s="93"/>
      <c r="D82" s="93"/>
      <c r="E82" s="93"/>
      <c r="F82" s="93"/>
      <c r="G82" s="93"/>
      <c r="H82" s="93"/>
      <c r="I82" s="93"/>
      <c r="J82" s="94"/>
    </row>
    <row r="83" spans="1:10" ht="15" x14ac:dyDescent="0.3">
      <c r="A83" s="91"/>
      <c r="B83" s="95" t="s">
        <v>62</v>
      </c>
      <c r="C83" s="97"/>
      <c r="D83" s="97"/>
      <c r="E83" s="97"/>
      <c r="F83" s="97"/>
      <c r="G83" s="99" t="s">
        <v>80</v>
      </c>
      <c r="H83" s="100"/>
      <c r="I83" s="101"/>
      <c r="J83" s="102"/>
    </row>
    <row r="84" spans="1:10" ht="15" x14ac:dyDescent="0.3">
      <c r="A84" s="91"/>
      <c r="B84" s="96"/>
      <c r="C84" s="98" t="s">
        <v>61</v>
      </c>
      <c r="D84" s="98"/>
      <c r="E84" s="98"/>
      <c r="F84" s="98"/>
      <c r="G84" s="99"/>
      <c r="H84" s="103"/>
      <c r="I84" s="104"/>
      <c r="J84" s="105"/>
    </row>
  </sheetData>
  <mergeCells count="143">
    <mergeCell ref="A72:A84"/>
    <mergeCell ref="B72:G73"/>
    <mergeCell ref="B74:D74"/>
    <mergeCell ref="E74:G74"/>
    <mergeCell ref="B75:D75"/>
    <mergeCell ref="E75:G75"/>
    <mergeCell ref="B76:G76"/>
    <mergeCell ref="C77:E77"/>
    <mergeCell ref="F77:J79"/>
    <mergeCell ref="C79:D79"/>
    <mergeCell ref="B83:B84"/>
    <mergeCell ref="C83:F83"/>
    <mergeCell ref="G83:G84"/>
    <mergeCell ref="H83:J84"/>
    <mergeCell ref="C84:F84"/>
    <mergeCell ref="C80:D80"/>
    <mergeCell ref="F80:G81"/>
    <mergeCell ref="H80:H81"/>
    <mergeCell ref="J80:J81"/>
    <mergeCell ref="C81:D81"/>
    <mergeCell ref="B82:J82"/>
    <mergeCell ref="C78:D78"/>
    <mergeCell ref="I68:J68"/>
    <mergeCell ref="B69:E69"/>
    <mergeCell ref="G69:H69"/>
    <mergeCell ref="I69:J69"/>
    <mergeCell ref="B70:J70"/>
    <mergeCell ref="E71:F71"/>
    <mergeCell ref="H71:J71"/>
    <mergeCell ref="J63:J65"/>
    <mergeCell ref="F64:F69"/>
    <mergeCell ref="B66:E66"/>
    <mergeCell ref="B67:E67"/>
    <mergeCell ref="G67:H68"/>
    <mergeCell ref="I67:J67"/>
    <mergeCell ref="B68:C68"/>
    <mergeCell ref="D68:E68"/>
    <mergeCell ref="C46:D46"/>
    <mergeCell ref="H46:J46"/>
    <mergeCell ref="C44:D44"/>
    <mergeCell ref="H44:J44"/>
    <mergeCell ref="F42:J43"/>
    <mergeCell ref="F44:F46"/>
    <mergeCell ref="J54:J56"/>
    <mergeCell ref="E55:F56"/>
    <mergeCell ref="B57:F57"/>
    <mergeCell ref="B52:F53"/>
    <mergeCell ref="B54:F54"/>
    <mergeCell ref="G54:G56"/>
    <mergeCell ref="H54:H56"/>
    <mergeCell ref="I54:I56"/>
    <mergeCell ref="B47:J47"/>
    <mergeCell ref="B39:F41"/>
    <mergeCell ref="G40:H40"/>
    <mergeCell ref="I40:J40"/>
    <mergeCell ref="G41:H41"/>
    <mergeCell ref="I41:J41"/>
    <mergeCell ref="C42:E42"/>
    <mergeCell ref="C43:D43"/>
    <mergeCell ref="C45:D45"/>
    <mergeCell ref="H45:J45"/>
    <mergeCell ref="D7:G7"/>
    <mergeCell ref="H7:J21"/>
    <mergeCell ref="D12:G12"/>
    <mergeCell ref="J27:J29"/>
    <mergeCell ref="B30:E30"/>
    <mergeCell ref="B24:E24"/>
    <mergeCell ref="F24:F38"/>
    <mergeCell ref="G24:G26"/>
    <mergeCell ref="H24:H26"/>
    <mergeCell ref="I24:I26"/>
    <mergeCell ref="J24:J26"/>
    <mergeCell ref="B27:E27"/>
    <mergeCell ref="G27:G29"/>
    <mergeCell ref="H27:H29"/>
    <mergeCell ref="I27:I29"/>
    <mergeCell ref="B36:E36"/>
    <mergeCell ref="G36:G38"/>
    <mergeCell ref="H36:H38"/>
    <mergeCell ref="I36:I38"/>
    <mergeCell ref="J36:J38"/>
    <mergeCell ref="B19:C21"/>
    <mergeCell ref="D19:G19"/>
    <mergeCell ref="D20:G20"/>
    <mergeCell ref="B33:E33"/>
    <mergeCell ref="A1:B4"/>
    <mergeCell ref="C1:H4"/>
    <mergeCell ref="I1:J1"/>
    <mergeCell ref="I2:J2"/>
    <mergeCell ref="I3:J3"/>
    <mergeCell ref="I4:J4"/>
    <mergeCell ref="D15:G15"/>
    <mergeCell ref="D18:G18"/>
    <mergeCell ref="D8:G8"/>
    <mergeCell ref="D9:G9"/>
    <mergeCell ref="B10:C12"/>
    <mergeCell ref="D10:G10"/>
    <mergeCell ref="D11:G11"/>
    <mergeCell ref="B13:C15"/>
    <mergeCell ref="D13:G13"/>
    <mergeCell ref="D14:G14"/>
    <mergeCell ref="B16:C18"/>
    <mergeCell ref="D16:G16"/>
    <mergeCell ref="D17:G17"/>
    <mergeCell ref="A5:C5"/>
    <mergeCell ref="D5:J5"/>
    <mergeCell ref="A6:J6"/>
    <mergeCell ref="A7:A46"/>
    <mergeCell ref="B7:C9"/>
    <mergeCell ref="G30:G33"/>
    <mergeCell ref="H30:H33"/>
    <mergeCell ref="I30:I33"/>
    <mergeCell ref="J30:J33"/>
    <mergeCell ref="G34:G35"/>
    <mergeCell ref="H34:H35"/>
    <mergeCell ref="I34:I35"/>
    <mergeCell ref="J34:J35"/>
    <mergeCell ref="D21:G21"/>
    <mergeCell ref="B22:F23"/>
    <mergeCell ref="A47:A71"/>
    <mergeCell ref="B60:E60"/>
    <mergeCell ref="E61:F62"/>
    <mergeCell ref="G57:G60"/>
    <mergeCell ref="H57:H60"/>
    <mergeCell ref="I57:I60"/>
    <mergeCell ref="J57:J60"/>
    <mergeCell ref="G61:G62"/>
    <mergeCell ref="H61:H62"/>
    <mergeCell ref="J61:J62"/>
    <mergeCell ref="I61:I62"/>
    <mergeCell ref="E48:J48"/>
    <mergeCell ref="E49:J49"/>
    <mergeCell ref="E50:J50"/>
    <mergeCell ref="E51:J51"/>
    <mergeCell ref="B48:D48"/>
    <mergeCell ref="B49:D49"/>
    <mergeCell ref="B50:D50"/>
    <mergeCell ref="B51:D51"/>
    <mergeCell ref="F58:F59"/>
    <mergeCell ref="B63:F63"/>
    <mergeCell ref="G63:G65"/>
    <mergeCell ref="H63:H65"/>
    <mergeCell ref="I63:I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MARIA LAURA</vt:lpstr>
      <vt:lpstr>ADRIAN NIEVES</vt:lpstr>
      <vt:lpstr>ARGEMIRO ORTIZ </vt:lpstr>
      <vt:lpstr>JUAN CARLOS RESTREPO</vt:lpstr>
      <vt:lpstr>SAGOR LTDA</vt:lpstr>
      <vt:lpstr>TATIVAN </vt:lpstr>
      <vt:lpstr>ALBERTO MARTINEZ</vt:lpstr>
      <vt:lpstr>PROVEEDORES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Villalobos</dc:creator>
  <cp:lastModifiedBy>vemprende</cp:lastModifiedBy>
  <cp:lastPrinted>2017-08-03T20:30:22Z</cp:lastPrinted>
  <dcterms:created xsi:type="dcterms:W3CDTF">2004-07-08T03:44:32Z</dcterms:created>
  <dcterms:modified xsi:type="dcterms:W3CDTF">2017-09-11T13:23:23Z</dcterms:modified>
</cp:coreProperties>
</file>