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240" yWindow="60" windowWidth="11580" windowHeight="6030" firstSheet="2" activeTab="2"/>
  </bookViews>
  <sheets>
    <sheet name="Seguimiento" sheetId="1" state="hidden" r:id="rId1"/>
    <sheet name="plan indicadores" sheetId="3" state="hidden" r:id="rId2"/>
    <sheet name="Plan objetivos" sheetId="9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44525"/>
</workbook>
</file>

<file path=xl/calcChain.xml><?xml version="1.0" encoding="utf-8"?>
<calcChain xmlns="http://schemas.openxmlformats.org/spreadsheetml/2006/main">
  <c r="D38" i="9" l="1"/>
  <c r="E38" i="9"/>
  <c r="D39" i="9" l="1"/>
  <c r="E39" i="9"/>
  <c r="D41" i="9"/>
  <c r="E41" i="9"/>
  <c r="E9" i="9" l="1"/>
  <c r="D9" i="9"/>
  <c r="E8" i="9" l="1"/>
  <c r="D8" i="9"/>
  <c r="B18" i="3" l="1"/>
  <c r="D7" i="9" s="1"/>
  <c r="D14" i="9"/>
  <c r="F31" i="7" l="1"/>
  <c r="G31" i="7"/>
  <c r="E31" i="7"/>
  <c r="H31" i="7" s="1"/>
  <c r="H30" i="7"/>
  <c r="C29" i="3" l="1"/>
  <c r="D29" i="3"/>
  <c r="C30" i="3"/>
  <c r="D30" i="3"/>
  <c r="C31" i="3"/>
  <c r="D31" i="3"/>
  <c r="C32" i="3"/>
  <c r="D32" i="3"/>
  <c r="B32" i="3"/>
  <c r="B31" i="3"/>
  <c r="D10" i="9" s="1"/>
  <c r="B30" i="3"/>
  <c r="B29" i="3"/>
  <c r="B28" i="3"/>
  <c r="C33" i="3" l="1"/>
  <c r="C50" i="3"/>
  <c r="D50" i="3"/>
  <c r="C51" i="3"/>
  <c r="D51" i="3"/>
  <c r="C52" i="3"/>
  <c r="D52" i="3"/>
  <c r="C53" i="3"/>
  <c r="D53" i="3"/>
  <c r="B53" i="3"/>
  <c r="B52" i="3"/>
  <c r="B51" i="3"/>
  <c r="B50" i="3"/>
  <c r="C48" i="3"/>
  <c r="D48" i="3"/>
  <c r="C49" i="3"/>
  <c r="D49" i="3"/>
  <c r="B49" i="3"/>
  <c r="B48" i="3"/>
  <c r="D47" i="3"/>
  <c r="D46" i="3"/>
  <c r="D45" i="3"/>
  <c r="C47" i="3"/>
  <c r="B47" i="3"/>
  <c r="C46" i="3"/>
  <c r="C45" i="3"/>
  <c r="B45" i="3"/>
  <c r="D44" i="3"/>
  <c r="D43" i="3"/>
  <c r="D42" i="3"/>
  <c r="D41" i="3"/>
  <c r="D40" i="3"/>
  <c r="D39" i="3"/>
  <c r="D38" i="3"/>
  <c r="D37" i="3"/>
  <c r="C44" i="3"/>
  <c r="C43" i="3"/>
  <c r="B44" i="3"/>
  <c r="B43" i="3"/>
  <c r="C42" i="3"/>
  <c r="B42" i="3"/>
  <c r="C41" i="3"/>
  <c r="B41" i="3"/>
  <c r="D36" i="3"/>
  <c r="B36" i="3" l="1"/>
  <c r="D35" i="3"/>
  <c r="C35" i="3"/>
  <c r="B35" i="3"/>
  <c r="C34" i="3"/>
  <c r="C27" i="3"/>
  <c r="C26" i="3"/>
  <c r="B26" i="3"/>
  <c r="C25" i="3" l="1"/>
  <c r="C24" i="3"/>
  <c r="C23" i="3"/>
  <c r="C22" i="3"/>
  <c r="C18" i="3"/>
  <c r="E7" i="9" s="1"/>
  <c r="C17" i="3"/>
  <c r="C16" i="3"/>
  <c r="C15" i="3"/>
  <c r="C14" i="3"/>
  <c r="C11" i="3"/>
  <c r="C10" i="3"/>
  <c r="C9" i="3"/>
  <c r="C8" i="3"/>
  <c r="C7" i="3"/>
  <c r="E14" i="9" l="1"/>
</calcChain>
</file>

<file path=xl/sharedStrings.xml><?xml version="1.0" encoding="utf-8"?>
<sst xmlns="http://schemas.openxmlformats.org/spreadsheetml/2006/main" count="547" uniqueCount="309">
  <si>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</si>
  <si>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</si>
  <si>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</si>
  <si>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</si>
  <si>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</si>
  <si>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</si>
  <si>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</si>
  <si>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</si>
  <si>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</si>
  <si>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</si>
  <si>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</si>
  <si>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</si>
  <si>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</si>
  <si>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</si>
  <si>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</si>
  <si>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</si>
  <si>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</si>
  <si>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</si>
  <si>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</si>
  <si>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</si>
  <si>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</si>
  <si>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</si>
  <si>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</si>
  <si>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</si>
  <si>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</si>
  <si>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</si>
  <si>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</si>
  <si>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</si>
  <si>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</si>
  <si>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</si>
  <si>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</si>
  <si>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</si>
  <si>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</si>
  <si>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</si>
  <si>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</si>
  <si>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</si>
  <si>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</si>
  <si>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</si>
  <si>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</si>
  <si>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</si>
  <si>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</si>
  <si>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</si>
  <si>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Porcentaje de satisfaccion del cliente</t>
  </si>
  <si>
    <t>CAPACITACIONES DE INTERES GENERAL</t>
  </si>
  <si>
    <t xml:space="preserve">Porcentaje de Cumplimiento de las Capacitaciones Proyectadas </t>
  </si>
  <si>
    <t>Eficiencia en la Formación</t>
  </si>
  <si>
    <t>No. De Capacitaciones realizadas/No. De capacitaciones programadas x 100</t>
  </si>
  <si>
    <t>Eficacia en la Formación</t>
  </si>
  <si>
    <t>Eventos de mantenimiento realizados/ eventos de mantenimiento programados</t>
  </si>
  <si>
    <t>% cumplimiento de mantenimiento de equipos</t>
  </si>
  <si>
    <t>Numero de compras conformes/No. De compras realizadas x 100</t>
  </si>
  <si>
    <t>Numero de no conformidades por gestion no apropiada de los documentos de auditoria</t>
  </si>
  <si>
    <t>No. De capacitaciones adecuadas/No. De capacitaciones realizadas x 100</t>
  </si>
  <si>
    <t>Eficacia en las compras</t>
  </si>
  <si>
    <t>Calificacion promedio de los Proveedores</t>
  </si>
  <si>
    <t>Eficacia PQR'S</t>
  </si>
  <si>
    <t>% de Satisfaccion de las personas capacitadas</t>
  </si>
  <si>
    <t xml:space="preserve">Sumatoria de los porcentajes obtenidos por cada funcionario evaluado/No.total de evaluados </t>
  </si>
  <si>
    <t>80 puntos</t>
  </si>
  <si>
    <t>Sumatoria de los proveedores con el puntaje requerido/total proveedores evaluados</t>
  </si>
  <si>
    <t xml:space="preserve"> 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</si>
  <si>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</si>
  <si>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</si>
  <si>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</si>
  <si>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</si>
  <si>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</si>
  <si>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</si>
  <si>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usuarios  de respuestas positivas del  total de encuestados x 100</t>
  </si>
  <si>
    <t>No. De usuarios  de respuestas negativas del  total de encuestados x 100</t>
  </si>
  <si>
    <t>LAS PQR'S SERAN MEDIDOS A PARTIR DEL 2009 DE FORMA INDIVIDUAL Y CON UNA META PARA CADA UNA.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</si>
  <si>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</si>
  <si>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</si>
  <si>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</si>
  <si>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</si>
  <si>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</si>
  <si>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</si>
  <si>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</si>
  <si>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</si>
  <si>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</si>
  <si>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</si>
  <si>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</si>
  <si>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</si>
  <si>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</si>
  <si>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</si>
  <si>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COORDINADOR DE SISTEMAS</t>
  </si>
  <si>
    <t>actualizaciones ejecutadas / actualizaciones programadas X 100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</si>
  <si>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</si>
  <si>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</si>
  <si>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</si>
  <si>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</si>
  <si>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</si>
  <si>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</si>
  <si>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</si>
  <si>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</si>
  <si>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</si>
  <si>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COORDINADORA DESARROLLO EMPRESARIAL</t>
  </si>
  <si>
    <t>Mantenimientos realizados / mantenimientos programados X 100</t>
  </si>
  <si>
    <t>Cumplimiento de los indicadores del sistema de gestion de calidad</t>
  </si>
  <si>
    <t>No. De Certificados con error/No. Total de certificados expedidosx100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</si>
  <si>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</si>
  <si>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</si>
  <si>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</si>
  <si>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</si>
  <si>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</si>
  <si>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</si>
  <si>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 xml:space="preserve"> GESTION DE INFRAESTRUCTURA</t>
  </si>
  <si>
    <t>GESTION DE COMPRAS</t>
  </si>
  <si>
    <t xml:space="preserve"> GESTION TECNOLOGICA  DE LA INFORMACION</t>
  </si>
  <si>
    <t>COORDINADOR DE SEGURIDAD Y SALUD EN EL TRABAJO</t>
  </si>
  <si>
    <t>COORDINADOR SEGURIDAD Y SALUD EN EL TRABAJO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</si>
  <si>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</si>
  <si>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</si>
  <si>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</si>
  <si>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</si>
  <si>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</si>
  <si>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</si>
  <si>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</si>
  <si>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</si>
  <si>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</si>
  <si>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</si>
  <si>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</si>
  <si>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</si>
  <si>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</si>
  <si>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</si>
  <si>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</si>
  <si>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</si>
  <si>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Eventos- Salón de Eventos</t>
  </si>
  <si>
    <t>Eventos realizados en el salón Matíz</t>
  </si>
  <si>
    <t>Eventos Auditorio Leandro Díaz</t>
  </si>
  <si>
    <t>Eventos Auditorio Afranio Restrepo</t>
  </si>
  <si>
    <t>PLAN DE SEGUIMIENTO A LOS INDICADORES DE LOS PROCESOS DEL SISTEMA DE GESTION DE LA CALIDAD</t>
  </si>
  <si>
    <t>COORDINADORA DE LOGISTICA Y EVENTOS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</si>
  <si>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</si>
  <si>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</si>
  <si>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</si>
  <si>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</si>
  <si>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Número de eventos realizados</t>
  </si>
  <si>
    <t>Número de eventos realizados por auditorios</t>
  </si>
  <si>
    <t>Número de eventos realizados en el salon de eventos</t>
  </si>
  <si>
    <t>Número de eventos realizados en el salon Matiz</t>
  </si>
  <si>
    <t>Número de eventos realizados en el auditorio Leandro Díaz</t>
  </si>
  <si>
    <t>Número de eventos realizados en el auditorio Afranio Restrepo</t>
  </si>
  <si>
    <t>No. De personas satisfechas/ número de personas encuestadas  *100</t>
  </si>
  <si>
    <t>Capacitaciones ejecutadas/ capacitaciones programadas *100</t>
  </si>
  <si>
    <t>COORDINADOR DE PQR</t>
  </si>
  <si>
    <t>No. De Peticiones contestadas antes del limite legalmente establecido / No. De Peticiones recibidas  * 100%</t>
  </si>
  <si>
    <t>Páginas 2 de 3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</si>
  <si>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</si>
  <si>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</si>
  <si>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</si>
  <si>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</si>
  <si>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</si>
  <si>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</si>
  <si>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</si>
  <si>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</si>
  <si>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</si>
  <si>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</si>
  <si>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</si>
  <si>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</si>
  <si>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</si>
  <si>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</si>
  <si>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60%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</si>
  <si>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</si>
  <si>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</si>
  <si>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</si>
  <si>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</si>
  <si>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</si>
  <si>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</si>
  <si>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</si>
  <si>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</si>
  <si>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</si>
  <si>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</si>
  <si>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</si>
  <si>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</si>
  <si>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</si>
  <si>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</si>
  <si>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</si>
  <si>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</si>
  <si>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</si>
  <si>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</si>
  <si>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</si>
  <si>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</si>
  <si>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</si>
  <si>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</si>
  <si>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</si>
  <si>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</si>
  <si>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</si>
  <si>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</si>
  <si>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</si>
  <si>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</si>
  <si>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</si>
  <si>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</si>
  <si>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</si>
  <si>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</si>
  <si>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</si>
  <si>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</si>
  <si>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</si>
  <si>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</si>
  <si>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t>PLANEACIÓN ESTRATEGICA</t>
  </si>
  <si>
    <t>REGISTROS PÚBLICOS</t>
  </si>
  <si>
    <t>GESTIÓN TECNOLÓGICA DE LA INFORMACIÓN</t>
  </si>
  <si>
    <t>GESTIÓN DEL TALENTO HUMANO</t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</si>
  <si>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</si>
  <si>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</si>
  <si>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</si>
  <si>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</si>
  <si>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</si>
  <si>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</si>
  <si>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</si>
  <si>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</si>
  <si>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</si>
  <si>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Version: 6</t>
  </si>
  <si>
    <t>Codigo: PLA - PL- 01</t>
  </si>
  <si>
    <t>Código: PLA -PL -02</t>
  </si>
  <si>
    <t>2. Promover el desarrollo regional dentro del núcleo del Diamante Caribe y Santanderes.</t>
  </si>
  <si>
    <t>3. Asegurar la satisfacción de los usuarios que participan en actividades de los procesos misionales.</t>
  </si>
  <si>
    <t>LOGISTICA Y EVENTOS</t>
  </si>
  <si>
    <t>Satisfaccion del servicio de logistica y eventos</t>
  </si>
  <si>
    <t>Satisfaccion de afiliados</t>
  </si>
  <si>
    <t>GESTION DE AFILIADOS</t>
  </si>
  <si>
    <t>DESARROLLO REGIONAL</t>
  </si>
  <si>
    <t xml:space="preserve">Porcentaje de satisfaccion de consultoria </t>
  </si>
  <si>
    <t>Porcentaje de satisfacción de eventos empresariales</t>
  </si>
  <si>
    <t>Porcentaje de satisfacción de emprendimiento</t>
  </si>
  <si>
    <t>&gt;= 85%</t>
  </si>
  <si>
    <t xml:space="preserve"> Porcentaje de satisfaccion de Carpa Móvil y Cámara al parque</t>
  </si>
  <si>
    <t>Satisfacción del cliente</t>
  </si>
  <si>
    <t>CONCILIACION Y ARBITRAJE</t>
  </si>
  <si>
    <t>Satisfaccion de entrega de informacion del CIE</t>
  </si>
  <si>
    <t>&gt; = 85%</t>
  </si>
  <si>
    <t>Porcentaje de cumplimiento de mantenimiento de equipos</t>
  </si>
  <si>
    <t>&gt; = 75%</t>
  </si>
  <si>
    <t>Eficiencia en la formacion</t>
  </si>
  <si>
    <t>&gt; = 70%</t>
  </si>
  <si>
    <t>Clima organizacional</t>
  </si>
  <si>
    <t>&gt; = 80%</t>
  </si>
  <si>
    <t>Eficacia en la formacion</t>
  </si>
  <si>
    <t>Porcentaje cumplimiento de consultorias</t>
  </si>
  <si>
    <t xml:space="preserve">Porcentajes de cumplimiento de eventos empresariales </t>
  </si>
  <si>
    <t>Cumplimiento del Programa Camara al Parque</t>
  </si>
  <si>
    <t>Porcentaje de cumplimiento de capacitaciones</t>
  </si>
  <si>
    <t>Porcentaje de cumplimiento de convenios de desarrollo empresarial</t>
  </si>
  <si>
    <t>Porcentaje de cumplimiento de informes de investigaciones periodicas</t>
  </si>
  <si>
    <t>Porcentaje de cumplimiento de informes de investigaciones especiales</t>
  </si>
  <si>
    <t>OBSERVATORIO SOCIOECONOMICO</t>
  </si>
  <si>
    <t>Usuarios atendidos</t>
  </si>
  <si>
    <t>Porcentaje de entrega de informacion</t>
  </si>
  <si>
    <t xml:space="preserve"> Eventos realizados</t>
  </si>
  <si>
    <t>Eventos por alquiler</t>
  </si>
  <si>
    <t>Porcentaje de satisfaccion de nuevos software</t>
  </si>
  <si>
    <t>Porcentaje de aceptacion de software desarrollados</t>
  </si>
  <si>
    <t>Monitoreo de medios</t>
  </si>
  <si>
    <t>&gt;= 50%</t>
  </si>
  <si>
    <t>Campañas publicitarias cumplidas</t>
  </si>
  <si>
    <t>compromisos de usuarios en redes sociales</t>
  </si>
  <si>
    <t>&gt; = 100 visitas</t>
  </si>
  <si>
    <t>GESTION DE COMUNICACIONES</t>
  </si>
  <si>
    <t>Calificacion promedio de los proveedores</t>
  </si>
  <si>
    <t>&gt; = 80 puntos</t>
  </si>
  <si>
    <t>Eficacia en los pedidos</t>
  </si>
  <si>
    <t>Porcentaje de afiliados</t>
  </si>
  <si>
    <t>Eficacia en las solicitudes de conciliacion</t>
  </si>
  <si>
    <t>Eficacia en las jornadas de conciliación gratuitas</t>
  </si>
  <si>
    <t>Eficacia en la promoción de los servicios del Centro de Conciliación y Arbitraje</t>
  </si>
  <si>
    <t>≤15</t>
  </si>
  <si>
    <t>&lt;= 0</t>
  </si>
  <si>
    <t>porcentajes de areas limpias</t>
  </si>
  <si>
    <t>Porcentaje de cumplimiento de mantenimiento preventivo</t>
  </si>
  <si>
    <t>Capital de trabajo</t>
  </si>
  <si>
    <t>&gt;= 0%</t>
  </si>
  <si>
    <t>Liquidez</t>
  </si>
  <si>
    <t>&gt;1&lt; 2</t>
  </si>
  <si>
    <t xml:space="preserve">Endeudamiento </t>
  </si>
  <si>
    <t>Cumplimiento del presupuesto de ingresos</t>
  </si>
  <si>
    <t>Cumplimiento del presupuesto de egresos</t>
  </si>
  <si>
    <t>Activos fijos en uso</t>
  </si>
  <si>
    <t xml:space="preserve">GESTION CONTABLE Y FINANCIERA </t>
  </si>
  <si>
    <t>GESTION DOCUMENTAL</t>
  </si>
  <si>
    <t>Cumplimiento de reuniones de Comité de Archivo Interno</t>
  </si>
  <si>
    <t>&gt; = 90%</t>
  </si>
  <si>
    <t>Extravio de documentos y expedientes</t>
  </si>
  <si>
    <t>&lt; = 10%</t>
  </si>
  <si>
    <t>Documentos con ciclo vital terminado</t>
  </si>
  <si>
    <t>Archivo incorrecto de documentos y perdida de informacion</t>
  </si>
  <si>
    <t>&lt; = 20%</t>
  </si>
  <si>
    <t>Ausentismo general</t>
  </si>
  <si>
    <t>&gt; = 5</t>
  </si>
  <si>
    <t>Porcentaje de cumplimiento de actividades programadas</t>
  </si>
  <si>
    <t>Numero de enfermedades laborales</t>
  </si>
  <si>
    <t>&lt;= 3</t>
  </si>
  <si>
    <t>Numero de accidentes laborales</t>
  </si>
  <si>
    <t>Numero de acciones correctivas</t>
  </si>
  <si>
    <t>Numero de E.P.P</t>
  </si>
  <si>
    <t>GESTION INFRAESTRUCTURA</t>
  </si>
  <si>
    <t>1.    Prestar servicios de Registros Públicos con oportunidad, celeridad y confiabilidad.</t>
  </si>
  <si>
    <t>4.     Gestionar adecuadamente la infraestructura tecnológica que apoya el servicio.</t>
  </si>
  <si>
    <t>5.     Fortalecer las competencias del Talento Humano de la Organización.</t>
  </si>
  <si>
    <t>6.     Mejorar continuamente los procesos de la organización.</t>
  </si>
  <si>
    <t>GESTION DE INFORMACION AL EMPRESARIO</t>
  </si>
  <si>
    <t>Porcentaje de satisfaccion de PQR</t>
  </si>
  <si>
    <t>&gt; =90%</t>
  </si>
  <si>
    <t>Actualizado 23/02/2017</t>
  </si>
  <si>
    <t>Porcentaje cumplimiento mantenimiento correctivo</t>
  </si>
  <si>
    <t>&gt;=80%</t>
  </si>
  <si>
    <t>Eventos asistidos</t>
  </si>
  <si>
    <t>Raiting de la emisora virtual ccv</t>
  </si>
  <si>
    <t>Número de no conformidades  de auditoria</t>
  </si>
  <si>
    <t>Número de casos delictivos no controlados en contra de la camara de comercio</t>
  </si>
  <si>
    <t>Cumplimiento del programa carpa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</si>
</sst>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15" fillId="0" borderId="0" xfId="0" applyFont="1"/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18" fillId="0" borderId="8" xfId="0" applyFont="1" applyBorder="1"/>
    <xf numFmtId="2" fontId="17" fillId="4" borderId="10" xfId="0" applyNumberFormat="1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4" borderId="9" xfId="0" applyNumberFormat="1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8" xfId="0" applyFont="1" applyFill="1" applyBorder="1"/>
    <xf numFmtId="2" fontId="22" fillId="2" borderId="4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23" fillId="5" borderId="13" xfId="0" applyNumberFormat="1" applyFont="1" applyFill="1" applyBorder="1" applyAlignment="1">
      <alignment horizontal="center" vertical="center" wrapText="1"/>
    </xf>
    <xf numFmtId="9" fontId="23" fillId="5" borderId="4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9" fontId="18" fillId="0" borderId="0" xfId="1" applyFont="1"/>
    <xf numFmtId="49" fontId="17" fillId="5" borderId="6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9" fontId="17" fillId="5" borderId="1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vertical="center" wrapText="1"/>
    </xf>
    <xf numFmtId="9" fontId="22" fillId="2" borderId="1" xfId="1" applyFont="1" applyFill="1" applyBorder="1" applyAlignment="1">
      <alignment horizontal="center" vertical="center" wrapText="1"/>
    </xf>
    <xf numFmtId="2" fontId="22" fillId="0" borderId="7" xfId="0" applyNumberFormat="1" applyFont="1" applyFill="1" applyBorder="1" applyAlignment="1">
      <alignment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2" fontId="20" fillId="0" borderId="5" xfId="0" applyNumberFormat="1" applyFont="1" applyFill="1" applyBorder="1" applyAlignment="1">
      <alignment vertical="center"/>
    </xf>
    <xf numFmtId="0" fontId="30" fillId="6" borderId="30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/>
    </xf>
    <xf numFmtId="9" fontId="30" fillId="0" borderId="30" xfId="0" applyNumberFormat="1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 wrapText="1"/>
    </xf>
    <xf numFmtId="0" fontId="30" fillId="0" borderId="28" xfId="0" applyFont="1" applyBorder="1" applyAlignment="1">
      <alignment horizontal="center"/>
    </xf>
    <xf numFmtId="0" fontId="30" fillId="0" borderId="28" xfId="0" applyFont="1" applyBorder="1" applyAlignment="1">
      <alignment horizontal="center" wrapText="1"/>
    </xf>
    <xf numFmtId="0" fontId="30" fillId="0" borderId="28" xfId="0" applyFont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2" fontId="30" fillId="0" borderId="28" xfId="0" applyNumberFormat="1" applyFont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9" fontId="30" fillId="6" borderId="30" xfId="0" applyNumberFormat="1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 wrapText="1"/>
    </xf>
    <xf numFmtId="9" fontId="30" fillId="0" borderId="30" xfId="0" applyNumberFormat="1" applyFont="1" applyBorder="1" applyAlignment="1">
      <alignment horizontal="center"/>
    </xf>
    <xf numFmtId="0" fontId="30" fillId="0" borderId="4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top" wrapText="1"/>
    </xf>
    <xf numFmtId="14" fontId="17" fillId="0" borderId="9" xfId="0" applyNumberFormat="1" applyFont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Border="1" applyAlignment="1">
      <alignment horizontal="center" vertical="center" wrapText="1"/>
    </xf>
    <xf numFmtId="49" fontId="17" fillId="5" borderId="17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9" fontId="17" fillId="5" borderId="16" xfId="0" applyNumberFormat="1" applyFont="1" applyFill="1" applyBorder="1" applyAlignment="1">
      <alignment horizontal="center" vertical="center" wrapText="1"/>
    </xf>
    <xf numFmtId="10" fontId="27" fillId="5" borderId="16" xfId="0" applyNumberFormat="1" applyFont="1" applyFill="1" applyBorder="1" applyAlignment="1">
      <alignment horizontal="center" vertical="center" wrapText="1"/>
    </xf>
    <xf numFmtId="49" fontId="27" fillId="5" borderId="17" xfId="0" applyNumberFormat="1" applyFont="1" applyFill="1" applyBorder="1" applyAlignment="1">
      <alignment horizontal="center" vertical="center" wrapText="1"/>
    </xf>
    <xf numFmtId="49" fontId="27" fillId="5" borderId="12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0" fontId="17" fillId="5" borderId="16" xfId="0" applyNumberFormat="1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2" fontId="21" fillId="2" borderId="11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2" fontId="22" fillId="0" borderId="5" xfId="0" applyNumberFormat="1" applyFont="1" applyFill="1" applyBorder="1" applyAlignment="1">
      <alignment horizontal="center" vertical="center" wrapText="1"/>
    </xf>
    <xf numFmtId="2" fontId="22" fillId="2" borderId="4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2" fontId="22" fillId="0" borderId="20" xfId="0" applyNumberFormat="1" applyFont="1" applyFill="1" applyBorder="1" applyAlignment="1">
      <alignment horizontal="center" vertical="center" wrapText="1"/>
    </xf>
    <xf numFmtId="2" fontId="22" fillId="0" borderId="18" xfId="0" applyNumberFormat="1" applyFont="1" applyFill="1" applyBorder="1" applyAlignment="1">
      <alignment horizontal="center" vertical="center" wrapText="1"/>
    </xf>
    <xf numFmtId="2" fontId="22" fillId="0" borderId="19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9" fontId="22" fillId="0" borderId="3" xfId="0" applyNumberFormat="1" applyFont="1" applyBorder="1" applyAlignment="1">
      <alignment horizontal="center" vertical="center" wrapText="1"/>
    </xf>
    <xf numFmtId="0" fontId="17" fillId="5" borderId="9" xfId="0" applyNumberFormat="1" applyFont="1" applyFill="1" applyBorder="1" applyAlignment="1">
      <alignment horizontal="center" vertical="center" wrapText="1"/>
    </xf>
    <xf numFmtId="0" fontId="17" fillId="5" borderId="10" xfId="0" applyNumberFormat="1" applyFont="1" applyFill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5" borderId="10" xfId="0" applyNumberFormat="1" applyFont="1" applyFill="1" applyBorder="1" applyAlignment="1">
      <alignment horizontal="center" vertical="center" wrapText="1"/>
    </xf>
    <xf numFmtId="49" fontId="27" fillId="5" borderId="16" xfId="0" applyNumberFormat="1" applyFont="1" applyFill="1" applyBorder="1" applyAlignment="1">
      <alignment horizontal="center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23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49" fontId="23" fillId="5" borderId="2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9" fontId="17" fillId="5" borderId="10" xfId="0" applyNumberFormat="1" applyFont="1" applyFill="1" applyBorder="1" applyAlignment="1">
      <alignment horizontal="center" vertical="center" wrapText="1"/>
    </xf>
    <xf numFmtId="2" fontId="22" fillId="0" borderId="22" xfId="0" applyNumberFormat="1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2" fontId="22" fillId="0" borderId="24" xfId="0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1" fillId="0" borderId="28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6" borderId="28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0" fillId="6" borderId="30" xfId="0" applyFont="1" applyFill="1" applyBorder="1" applyAlignment="1">
      <alignment horizontal="center" vertical="center" wrapText="1"/>
    </xf>
    <xf numFmtId="2" fontId="31" fillId="0" borderId="28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60192"/>
        <c:axId val="100361728"/>
      </c:lineChart>
      <c:catAx>
        <c:axId val="100360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0361728"/>
        <c:crosses val="autoZero"/>
        <c:auto val="1"/>
        <c:lblAlgn val="ctr"/>
        <c:lblOffset val="100"/>
        <c:noMultiLvlLbl val="0"/>
      </c:catAx>
      <c:valAx>
        <c:axId val="1003617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0360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27552"/>
        <c:axId val="101933440"/>
      </c:lineChart>
      <c:catAx>
        <c:axId val="101927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933440"/>
        <c:crosses val="autoZero"/>
        <c:auto val="1"/>
        <c:lblAlgn val="ctr"/>
        <c:lblOffset val="100"/>
        <c:noMultiLvlLbl val="0"/>
      </c:catAx>
      <c:valAx>
        <c:axId val="1019334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01927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74656"/>
        <c:axId val="109976576"/>
      </c:lineChart>
      <c:catAx>
        <c:axId val="10997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976576"/>
        <c:crosses val="autoZero"/>
        <c:auto val="1"/>
        <c:lblAlgn val="ctr"/>
        <c:lblOffset val="100"/>
        <c:noMultiLvlLbl val="0"/>
      </c:catAx>
      <c:valAx>
        <c:axId val="1099765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997465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10011136"/>
        <c:axId val="110012672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11136"/>
        <c:axId val="110012672"/>
      </c:lineChart>
      <c:catAx>
        <c:axId val="110011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012672"/>
        <c:crosses val="autoZero"/>
        <c:auto val="1"/>
        <c:lblAlgn val="ctr"/>
        <c:lblOffset val="100"/>
        <c:noMultiLvlLbl val="0"/>
      </c:catAx>
      <c:valAx>
        <c:axId val="11001267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1001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H1" zoomScaleNormal="100" workbookViewId="0">
      <selection activeCell="N7" sqref="N7"/>
    </sheetView>
  </sheetViews>
  <sheetFormatPr baseColWidth="10" defaultRowHeight="15"/>
  <cols>
    <col min="1" max="1" width="1.7109375" style="95" customWidth="1"/>
    <col min="2" max="2" width="13.85546875" style="92" customWidth="1"/>
    <col min="3" max="3" width="12.5703125" style="92" customWidth="1"/>
    <col min="4" max="4" width="7.140625" style="92" customWidth="1"/>
    <col min="5" max="5" width="10" style="92" customWidth="1"/>
    <col min="6" max="17" width="13" style="93" customWidth="1"/>
    <col min="18" max="19" width="11.42578125" style="92" customWidth="1"/>
    <col min="20" max="16384" width="11.42578125" style="92"/>
  </cols>
  <sheetData>
    <row r="1" spans="1:19" ht="15.75" thickBot="1">
      <c r="A1" s="91"/>
      <c r="B1" s="192"/>
      <c r="C1" s="193"/>
      <c r="D1" s="183" t="s">
        <v>204</v>
      </c>
      <c r="E1" s="184"/>
      <c r="F1" s="184"/>
      <c r="G1" s="184"/>
      <c r="H1" s="184"/>
      <c r="I1" s="184"/>
      <c r="J1" s="184"/>
      <c r="K1" s="184"/>
      <c r="L1" s="184"/>
      <c r="M1" s="184"/>
      <c r="N1" s="185"/>
      <c r="O1" s="297" t="s">
        <v>210</v>
      </c>
      <c r="P1" s="298"/>
      <c r="Q1" s="90"/>
    </row>
    <row r="2" spans="1:19" ht="16.5" customHeight="1" thickBot="1">
      <c r="A2" s="179"/>
      <c r="B2" s="194"/>
      <c r="C2" s="195"/>
      <c r="D2" s="186"/>
      <c r="E2" s="187"/>
      <c r="F2" s="187"/>
      <c r="G2" s="187"/>
      <c r="H2" s="187"/>
      <c r="I2" s="187"/>
      <c r="J2" s="187"/>
      <c r="K2" s="187"/>
      <c r="L2" s="187"/>
      <c r="M2" s="187"/>
      <c r="N2" s="188"/>
      <c r="O2" s="180" t="s">
        <v>203</v>
      </c>
      <c r="P2" s="181"/>
      <c r="Q2" s="182"/>
    </row>
    <row r="3" spans="1:19" ht="16.5" customHeight="1" thickBot="1">
      <c r="A3" s="179"/>
      <c r="B3" s="194"/>
      <c r="C3" s="195"/>
      <c r="D3" s="186"/>
      <c r="E3" s="187"/>
      <c r="F3" s="187"/>
      <c r="G3" s="187"/>
      <c r="H3" s="187"/>
      <c r="I3" s="187"/>
      <c r="J3" s="187"/>
      <c r="K3" s="187"/>
      <c r="L3" s="187"/>
      <c r="M3" s="187"/>
      <c r="N3" s="188"/>
      <c r="O3" s="180" t="s">
        <v>209</v>
      </c>
      <c r="P3" s="181"/>
      <c r="Q3" s="182"/>
    </row>
    <row r="4" spans="1:19" ht="16.5" customHeight="1" thickBot="1">
      <c r="A4" s="179"/>
      <c r="B4" s="196"/>
      <c r="C4" s="197"/>
      <c r="D4" s="189"/>
      <c r="E4" s="190"/>
      <c r="F4" s="190"/>
      <c r="G4" s="190"/>
      <c r="H4" s="190"/>
      <c r="I4" s="190"/>
      <c r="J4" s="190"/>
      <c r="K4" s="190"/>
      <c r="L4" s="190"/>
      <c r="M4" s="190"/>
      <c r="N4" s="191"/>
      <c r="O4" s="180" t="s">
        <v>206</v>
      </c>
      <c r="P4" s="181"/>
      <c r="Q4" s="182"/>
    </row>
    <row r="5" spans="1:19" ht="12" customHeight="1" thickBot="1">
      <c r="A5" s="158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ht="29.25" customHeight="1" thickBot="1">
      <c r="B6" s="97" t="s">
        <v>0</v>
      </c>
      <c r="C6" s="97" t="s">
        <v>1</v>
      </c>
      <c r="D6" s="96" t="s">
        <v>2</v>
      </c>
      <c r="E6" s="98" t="s">
        <v>3</v>
      </c>
      <c r="F6" s="99" t="s">
        <v>4</v>
      </c>
      <c r="G6" s="99" t="s">
        <v>5</v>
      </c>
      <c r="H6" s="99" t="s">
        <v>6</v>
      </c>
      <c r="I6" s="99" t="s">
        <v>7</v>
      </c>
      <c r="J6" s="99" t="s">
        <v>8</v>
      </c>
      <c r="K6" s="99" t="s">
        <v>9</v>
      </c>
      <c r="L6" s="99" t="s">
        <v>10</v>
      </c>
      <c r="M6" s="99" t="s">
        <v>11</v>
      </c>
      <c r="N6" s="99" t="s">
        <v>12</v>
      </c>
      <c r="O6" s="99" t="s">
        <v>13</v>
      </c>
      <c r="P6" s="99" t="s">
        <v>14</v>
      </c>
      <c r="Q6" s="100" t="s">
        <v>15</v>
      </c>
      <c r="R6" s="101"/>
    </row>
    <row r="7" spans="1:19" s="101" customFormat="1" ht="47.25" customHeight="1" thickBot="1">
      <c r="A7" s="102"/>
      <c r="B7" s="235" t="s">
        <v>16</v>
      </c>
      <c r="C7" s="103" t="s">
        <v>97</v>
      </c>
      <c r="D7" s="103" t="s">
        <v>158</v>
      </c>
      <c r="E7" s="104" t="s">
        <v>17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1:19" ht="41.25" customHeight="1">
      <c r="B8" s="236"/>
      <c r="C8" s="265" t="s">
        <v>88</v>
      </c>
      <c r="D8" s="246" t="s">
        <v>158</v>
      </c>
      <c r="E8" s="207" t="s">
        <v>18</v>
      </c>
      <c r="F8" s="220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07"/>
      <c r="S8" s="108"/>
    </row>
    <row r="9" spans="1:19" ht="27" customHeight="1" thickBot="1">
      <c r="B9" s="264"/>
      <c r="C9" s="266"/>
      <c r="D9" s="247"/>
      <c r="E9" s="208"/>
      <c r="F9" s="22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09"/>
    </row>
    <row r="10" spans="1:19" ht="24.75" customHeight="1">
      <c r="B10" s="235" t="s">
        <v>19</v>
      </c>
      <c r="C10" s="238" t="s">
        <v>91</v>
      </c>
      <c r="D10" s="238" t="s">
        <v>159</v>
      </c>
      <c r="E10" s="239" t="s">
        <v>61</v>
      </c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07"/>
    </row>
    <row r="11" spans="1:19" ht="27" customHeight="1" thickBot="1">
      <c r="B11" s="236"/>
      <c r="C11" s="206"/>
      <c r="D11" s="206"/>
      <c r="E11" s="203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09"/>
    </row>
    <row r="12" spans="1:19" ht="25.5" customHeight="1">
      <c r="B12" s="236"/>
      <c r="C12" s="205" t="s">
        <v>20</v>
      </c>
      <c r="D12" s="205" t="s">
        <v>160</v>
      </c>
      <c r="E12" s="202" t="s">
        <v>61</v>
      </c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4"/>
    </row>
    <row r="13" spans="1:19" ht="24" customHeight="1" thickBot="1">
      <c r="B13" s="236"/>
      <c r="C13" s="206"/>
      <c r="D13" s="206"/>
      <c r="E13" s="203"/>
      <c r="F13" s="115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</row>
    <row r="14" spans="1:19" ht="34.5" customHeight="1">
      <c r="B14" s="236"/>
      <c r="C14" s="205" t="s">
        <v>21</v>
      </c>
      <c r="D14" s="205" t="s">
        <v>168</v>
      </c>
      <c r="E14" s="202" t="s">
        <v>17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0"/>
      <c r="Q14" s="213"/>
    </row>
    <row r="15" spans="1:19" ht="33" customHeight="1" thickBot="1">
      <c r="B15" s="236"/>
      <c r="C15" s="206"/>
      <c r="D15" s="206"/>
      <c r="E15" s="203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14"/>
    </row>
    <row r="16" spans="1:19" ht="36" customHeight="1" thickBot="1">
      <c r="B16" s="237"/>
      <c r="C16" s="118" t="s">
        <v>101</v>
      </c>
      <c r="D16" s="119"/>
      <c r="E16" s="119"/>
      <c r="F16" s="120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1"/>
    </row>
    <row r="17" spans="2:17" ht="30.75" customHeight="1" thickBot="1">
      <c r="B17" s="237"/>
      <c r="C17" s="238" t="s">
        <v>63</v>
      </c>
      <c r="D17" s="255" t="s">
        <v>110</v>
      </c>
      <c r="E17" s="207" t="s">
        <v>17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27" customHeight="1" thickBot="1">
      <c r="B18" s="237"/>
      <c r="C18" s="206"/>
      <c r="D18" s="234"/>
      <c r="E18" s="245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5"/>
    </row>
    <row r="19" spans="2:17" ht="26.25" customHeight="1" thickBot="1">
      <c r="B19" s="237"/>
      <c r="C19" s="238" t="s">
        <v>64</v>
      </c>
      <c r="D19" s="233" t="s">
        <v>169</v>
      </c>
      <c r="E19" s="245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25.5" customHeight="1" thickBot="1">
      <c r="B20" s="237"/>
      <c r="C20" s="244"/>
      <c r="D20" s="234"/>
      <c r="E20" s="245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5"/>
    </row>
    <row r="21" spans="2:17" ht="26.25" customHeight="1" thickBot="1">
      <c r="B21" s="237"/>
      <c r="C21" s="226" t="s">
        <v>65</v>
      </c>
      <c r="D21" s="233" t="s">
        <v>169</v>
      </c>
      <c r="E21" s="245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26.25" customHeight="1" thickBot="1">
      <c r="B22" s="237"/>
      <c r="C22" s="206"/>
      <c r="D22" s="234"/>
      <c r="E22" s="256"/>
      <c r="F22" s="124"/>
      <c r="G22" s="124"/>
      <c r="H22" s="124"/>
      <c r="I22" s="124"/>
      <c r="J22" s="124"/>
      <c r="K22" s="124"/>
      <c r="L22" s="124"/>
      <c r="M22" s="124"/>
      <c r="N22" s="124"/>
      <c r="O22" s="126"/>
      <c r="P22" s="124"/>
      <c r="Q22" s="125"/>
    </row>
    <row r="23" spans="2:17" ht="60" customHeight="1" thickBot="1">
      <c r="B23" s="236"/>
      <c r="C23" s="127" t="s">
        <v>33</v>
      </c>
      <c r="D23" s="128" t="s">
        <v>153</v>
      </c>
      <c r="E23" s="129" t="s">
        <v>34</v>
      </c>
      <c r="F23" s="130"/>
      <c r="G23" s="130"/>
      <c r="H23" s="131"/>
      <c r="I23" s="131"/>
      <c r="J23" s="131"/>
      <c r="K23" s="131"/>
      <c r="L23" s="131"/>
      <c r="M23" s="131"/>
      <c r="N23" s="131"/>
      <c r="O23" s="131"/>
      <c r="P23" s="131"/>
      <c r="Q23" s="132"/>
    </row>
    <row r="24" spans="2:17" ht="28.5" customHeight="1">
      <c r="B24" s="235" t="s">
        <v>22</v>
      </c>
      <c r="C24" s="205" t="s">
        <v>111</v>
      </c>
      <c r="D24" s="257" t="s">
        <v>154</v>
      </c>
      <c r="E24" s="202" t="s">
        <v>23</v>
      </c>
      <c r="F24" s="209"/>
      <c r="G24" s="210"/>
      <c r="H24" s="210"/>
      <c r="I24" s="209"/>
      <c r="J24" s="210"/>
      <c r="K24" s="210"/>
      <c r="L24" s="209"/>
      <c r="M24" s="210"/>
      <c r="N24" s="210"/>
      <c r="O24" s="209"/>
      <c r="P24" s="210"/>
      <c r="Q24" s="224"/>
    </row>
    <row r="25" spans="2:17" ht="24.75" customHeight="1" thickBot="1">
      <c r="B25" s="236"/>
      <c r="C25" s="206"/>
      <c r="D25" s="258"/>
      <c r="E25" s="203"/>
      <c r="F25" s="201"/>
      <c r="G25" s="212"/>
      <c r="H25" s="212"/>
      <c r="I25" s="204"/>
      <c r="J25" s="211"/>
      <c r="K25" s="211"/>
      <c r="L25" s="204"/>
      <c r="M25" s="211"/>
      <c r="N25" s="211"/>
      <c r="O25" s="204"/>
      <c r="P25" s="211"/>
      <c r="Q25" s="228"/>
    </row>
    <row r="26" spans="2:17" ht="24.75" customHeight="1">
      <c r="B26" s="236"/>
      <c r="C26" s="205" t="s">
        <v>123</v>
      </c>
      <c r="D26" s="248" t="s">
        <v>161</v>
      </c>
      <c r="E26" s="202" t="s">
        <v>79</v>
      </c>
      <c r="F26" s="209"/>
      <c r="G26" s="210"/>
      <c r="H26" s="210"/>
      <c r="I26" s="209"/>
      <c r="J26" s="210"/>
      <c r="K26" s="210"/>
      <c r="L26" s="209"/>
      <c r="M26" s="210"/>
      <c r="N26" s="210"/>
      <c r="O26" s="209"/>
      <c r="P26" s="210"/>
      <c r="Q26" s="224"/>
    </row>
    <row r="27" spans="2:17" ht="23.25" customHeight="1" thickBot="1">
      <c r="B27" s="236"/>
      <c r="C27" s="238"/>
      <c r="D27" s="249"/>
      <c r="E27" s="203"/>
      <c r="F27" s="201"/>
      <c r="G27" s="212"/>
      <c r="H27" s="212"/>
      <c r="I27" s="222"/>
      <c r="J27" s="223"/>
      <c r="K27" s="223"/>
      <c r="L27" s="222"/>
      <c r="M27" s="223"/>
      <c r="N27" s="223"/>
      <c r="O27" s="222"/>
      <c r="P27" s="223"/>
      <c r="Q27" s="225"/>
    </row>
    <row r="28" spans="2:17" ht="17.25" customHeight="1">
      <c r="B28" s="236"/>
      <c r="C28" s="238"/>
      <c r="D28" s="248" t="s">
        <v>162</v>
      </c>
      <c r="E28" s="202" t="s">
        <v>80</v>
      </c>
      <c r="F28" s="209"/>
      <c r="G28" s="210"/>
      <c r="H28" s="210"/>
      <c r="I28" s="209"/>
      <c r="J28" s="210"/>
      <c r="K28" s="210"/>
      <c r="L28" s="209"/>
      <c r="M28" s="210"/>
      <c r="N28" s="210"/>
      <c r="O28" s="209"/>
      <c r="P28" s="210"/>
      <c r="Q28" s="224"/>
    </row>
    <row r="29" spans="2:17" ht="14.25" customHeight="1" thickBot="1">
      <c r="B29" s="236"/>
      <c r="C29" s="238"/>
      <c r="D29" s="249"/>
      <c r="E29" s="203"/>
      <c r="F29" s="222"/>
      <c r="G29" s="223"/>
      <c r="H29" s="223"/>
      <c r="I29" s="201"/>
      <c r="J29" s="212"/>
      <c r="K29" s="212"/>
      <c r="L29" s="222"/>
      <c r="M29" s="223"/>
      <c r="N29" s="223"/>
      <c r="O29" s="222"/>
      <c r="P29" s="223"/>
      <c r="Q29" s="225"/>
    </row>
    <row r="30" spans="2:17" ht="14.25" customHeight="1">
      <c r="B30" s="236"/>
      <c r="C30" s="238"/>
      <c r="D30" s="248" t="s">
        <v>163</v>
      </c>
      <c r="E30" s="202" t="s">
        <v>81</v>
      </c>
      <c r="F30" s="209"/>
      <c r="G30" s="210"/>
      <c r="H30" s="210"/>
      <c r="I30" s="209"/>
      <c r="J30" s="210"/>
      <c r="K30" s="210"/>
      <c r="L30" s="209"/>
      <c r="M30" s="210"/>
      <c r="N30" s="210"/>
      <c r="O30" s="209"/>
      <c r="P30" s="210"/>
      <c r="Q30" s="224"/>
    </row>
    <row r="31" spans="2:17" ht="17.25" customHeight="1" thickBot="1">
      <c r="B31" s="236"/>
      <c r="C31" s="238"/>
      <c r="D31" s="249"/>
      <c r="E31" s="203"/>
      <c r="F31" s="222"/>
      <c r="G31" s="223"/>
      <c r="H31" s="223"/>
      <c r="I31" s="222"/>
      <c r="J31" s="223"/>
      <c r="K31" s="223"/>
      <c r="L31" s="215"/>
      <c r="M31" s="212"/>
      <c r="N31" s="212"/>
      <c r="O31" s="222"/>
      <c r="P31" s="223"/>
      <c r="Q31" s="225"/>
    </row>
    <row r="32" spans="2:17" ht="17.25" customHeight="1">
      <c r="B32" s="236"/>
      <c r="C32" s="238"/>
      <c r="D32" s="248" t="s">
        <v>163</v>
      </c>
      <c r="E32" s="202" t="s">
        <v>82</v>
      </c>
      <c r="F32" s="209"/>
      <c r="G32" s="210"/>
      <c r="H32" s="210"/>
      <c r="I32" s="209"/>
      <c r="J32" s="210"/>
      <c r="K32" s="210"/>
      <c r="L32" s="229"/>
      <c r="M32" s="230"/>
      <c r="N32" s="230"/>
      <c r="O32" s="209"/>
      <c r="P32" s="210"/>
      <c r="Q32" s="224"/>
    </row>
    <row r="33" spans="2:17" ht="21" customHeight="1" thickBot="1">
      <c r="B33" s="236"/>
      <c r="C33" s="206"/>
      <c r="D33" s="249"/>
      <c r="E33" s="203"/>
      <c r="F33" s="222"/>
      <c r="G33" s="223"/>
      <c r="H33" s="223"/>
      <c r="I33" s="222"/>
      <c r="J33" s="223"/>
      <c r="K33" s="223"/>
      <c r="L33" s="231"/>
      <c r="M33" s="232"/>
      <c r="N33" s="232"/>
      <c r="O33" s="216"/>
      <c r="P33" s="217"/>
      <c r="Q33" s="218"/>
    </row>
    <row r="34" spans="2:17" ht="21" customHeight="1">
      <c r="B34" s="236"/>
      <c r="C34" s="205" t="s">
        <v>112</v>
      </c>
      <c r="D34" s="248" t="s">
        <v>160</v>
      </c>
      <c r="E34" s="202" t="s">
        <v>23</v>
      </c>
      <c r="F34" s="209"/>
      <c r="G34" s="210"/>
      <c r="H34" s="210"/>
      <c r="I34" s="209"/>
      <c r="J34" s="210"/>
      <c r="K34" s="210"/>
      <c r="L34" s="209"/>
      <c r="M34" s="210"/>
      <c r="N34" s="210"/>
      <c r="O34" s="209"/>
      <c r="P34" s="210"/>
      <c r="Q34" s="224"/>
    </row>
    <row r="35" spans="2:17" ht="16.5" customHeight="1" thickBot="1">
      <c r="B35" s="236"/>
      <c r="C35" s="206"/>
      <c r="D35" s="249"/>
      <c r="E35" s="203"/>
      <c r="F35" s="215"/>
      <c r="G35" s="212"/>
      <c r="H35" s="212"/>
      <c r="I35" s="215"/>
      <c r="J35" s="212"/>
      <c r="K35" s="212"/>
      <c r="L35" s="201"/>
      <c r="M35" s="212"/>
      <c r="N35" s="212"/>
      <c r="O35" s="215"/>
      <c r="P35" s="212"/>
      <c r="Q35" s="219"/>
    </row>
    <row r="36" spans="2:17" ht="21.75" customHeight="1">
      <c r="B36" s="236"/>
      <c r="C36" s="205" t="s">
        <v>77</v>
      </c>
      <c r="D36" s="248" t="s">
        <v>155</v>
      </c>
      <c r="E36" s="202" t="s">
        <v>23</v>
      </c>
      <c r="F36" s="209"/>
      <c r="G36" s="210"/>
      <c r="H36" s="210"/>
      <c r="I36" s="209"/>
      <c r="J36" s="210"/>
      <c r="K36" s="210"/>
      <c r="L36" s="209"/>
      <c r="M36" s="210"/>
      <c r="N36" s="210"/>
      <c r="O36" s="209"/>
      <c r="P36" s="210"/>
      <c r="Q36" s="224"/>
    </row>
    <row r="37" spans="2:17" ht="34.5" customHeight="1" thickBot="1">
      <c r="B37" s="264"/>
      <c r="C37" s="244"/>
      <c r="D37" s="249"/>
      <c r="E37" s="203"/>
      <c r="F37" s="201"/>
      <c r="G37" s="212"/>
      <c r="H37" s="212"/>
      <c r="I37" s="263"/>
      <c r="J37" s="217"/>
      <c r="K37" s="217"/>
      <c r="L37" s="215"/>
      <c r="M37" s="212"/>
      <c r="N37" s="212"/>
      <c r="O37" s="227"/>
      <c r="P37" s="212"/>
      <c r="Q37" s="219"/>
    </row>
    <row r="38" spans="2:17" ht="36" customHeight="1" thickBot="1">
      <c r="B38" s="133"/>
      <c r="C38" s="118" t="s">
        <v>149</v>
      </c>
      <c r="D38" s="119"/>
      <c r="E38" s="119"/>
      <c r="F38" s="120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21"/>
    </row>
    <row r="39" spans="2:17" ht="36.75" thickBot="1">
      <c r="B39" s="133"/>
      <c r="C39" s="134" t="s">
        <v>147</v>
      </c>
      <c r="D39" s="135" t="s">
        <v>156</v>
      </c>
      <c r="E39" s="136" t="s">
        <v>17</v>
      </c>
      <c r="F39" s="125"/>
      <c r="G39" s="125"/>
      <c r="H39" s="125"/>
      <c r="I39" s="137"/>
      <c r="J39" s="137"/>
      <c r="K39" s="137"/>
      <c r="L39" s="138"/>
      <c r="M39" s="125"/>
      <c r="N39" s="125"/>
      <c r="O39" s="139"/>
      <c r="P39" s="125"/>
      <c r="Q39" s="125"/>
    </row>
    <row r="40" spans="2:17" ht="36.75" thickBot="1">
      <c r="B40" s="133"/>
      <c r="C40" s="134" t="s">
        <v>148</v>
      </c>
      <c r="D40" s="135" t="s">
        <v>157</v>
      </c>
      <c r="E40" s="136" t="s">
        <v>17</v>
      </c>
      <c r="F40" s="125"/>
      <c r="G40" s="125"/>
      <c r="H40" s="125"/>
      <c r="I40" s="137"/>
      <c r="J40" s="137"/>
      <c r="K40" s="137"/>
      <c r="L40" s="138"/>
      <c r="M40" s="125"/>
      <c r="N40" s="125"/>
      <c r="O40" s="139"/>
      <c r="P40" s="125"/>
      <c r="Q40" s="125"/>
    </row>
    <row r="41" spans="2:17">
      <c r="B41" s="133"/>
      <c r="C41" s="274" t="s">
        <v>150</v>
      </c>
      <c r="D41" s="265" t="s">
        <v>164</v>
      </c>
      <c r="E41" s="207" t="s">
        <v>17</v>
      </c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1"/>
    </row>
    <row r="42" spans="2:17" ht="15.75" thickBot="1">
      <c r="B42" s="133"/>
      <c r="C42" s="275"/>
      <c r="D42" s="266"/>
      <c r="E42" s="208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3"/>
    </row>
    <row r="43" spans="2:17" ht="27.75" thickBot="1">
      <c r="B43" s="133"/>
      <c r="C43" s="134" t="s">
        <v>151</v>
      </c>
      <c r="D43" s="135" t="s">
        <v>165</v>
      </c>
      <c r="E43" s="136" t="s">
        <v>152</v>
      </c>
      <c r="F43" s="125"/>
      <c r="G43" s="125"/>
      <c r="H43" s="125"/>
      <c r="I43" s="137"/>
      <c r="J43" s="137"/>
      <c r="K43" s="137"/>
      <c r="L43" s="138"/>
      <c r="M43" s="125"/>
      <c r="N43" s="125"/>
      <c r="O43" s="139"/>
      <c r="P43" s="125"/>
      <c r="Q43" s="125"/>
    </row>
    <row r="44" spans="2:17" ht="23.25" customHeight="1">
      <c r="B44" s="240" t="s">
        <v>25</v>
      </c>
      <c r="C44" s="277" t="s">
        <v>28</v>
      </c>
      <c r="D44" s="246" t="s">
        <v>159</v>
      </c>
      <c r="E44" s="207" t="s">
        <v>27</v>
      </c>
      <c r="F44" s="209"/>
      <c r="G44" s="210"/>
      <c r="H44" s="210"/>
      <c r="I44" s="209"/>
      <c r="J44" s="210"/>
      <c r="K44" s="210"/>
      <c r="L44" s="209"/>
      <c r="M44" s="210"/>
      <c r="N44" s="210"/>
      <c r="O44" s="209"/>
      <c r="P44" s="210"/>
      <c r="Q44" s="224"/>
    </row>
    <row r="45" spans="2:17" ht="18.75" customHeight="1" thickBot="1">
      <c r="B45" s="241"/>
      <c r="C45" s="266"/>
      <c r="D45" s="247"/>
      <c r="E45" s="208"/>
      <c r="F45" s="201"/>
      <c r="G45" s="212"/>
      <c r="H45" s="212"/>
      <c r="I45" s="201"/>
      <c r="J45" s="212"/>
      <c r="K45" s="212"/>
      <c r="L45" s="201"/>
      <c r="M45" s="212"/>
      <c r="N45" s="212"/>
      <c r="O45" s="201"/>
      <c r="P45" s="212"/>
      <c r="Q45" s="219"/>
    </row>
    <row r="46" spans="2:17" ht="18.75" customHeight="1">
      <c r="B46" s="241"/>
      <c r="C46" s="265" t="s">
        <v>26</v>
      </c>
      <c r="D46" s="246" t="s">
        <v>166</v>
      </c>
      <c r="E46" s="207" t="s">
        <v>23</v>
      </c>
      <c r="F46" s="209"/>
      <c r="G46" s="210"/>
      <c r="H46" s="210"/>
      <c r="I46" s="209"/>
      <c r="J46" s="210"/>
      <c r="K46" s="210"/>
      <c r="L46" s="209"/>
      <c r="M46" s="210"/>
      <c r="N46" s="210"/>
      <c r="O46" s="209"/>
      <c r="P46" s="210"/>
      <c r="Q46" s="224"/>
    </row>
    <row r="47" spans="2:17" ht="29.25" customHeight="1" thickBot="1">
      <c r="B47" s="276"/>
      <c r="C47" s="266"/>
      <c r="D47" s="247"/>
      <c r="E47" s="208"/>
      <c r="F47" s="201"/>
      <c r="G47" s="212"/>
      <c r="H47" s="212"/>
      <c r="I47" s="201"/>
      <c r="J47" s="212"/>
      <c r="K47" s="212"/>
      <c r="L47" s="201"/>
      <c r="M47" s="212"/>
      <c r="N47" s="212"/>
      <c r="O47" s="201"/>
      <c r="P47" s="212"/>
      <c r="Q47" s="219"/>
    </row>
    <row r="48" spans="2:17" ht="30.75" customHeight="1" thickBot="1">
      <c r="B48" s="240" t="s">
        <v>62</v>
      </c>
      <c r="C48" s="144" t="s">
        <v>113</v>
      </c>
      <c r="D48" s="145" t="s">
        <v>114</v>
      </c>
      <c r="E48" s="294" t="s">
        <v>30</v>
      </c>
      <c r="F48" s="259"/>
      <c r="G48" s="260"/>
      <c r="H48" s="260"/>
      <c r="I48" s="260"/>
      <c r="J48" s="260"/>
      <c r="K48" s="260"/>
      <c r="L48" s="259"/>
      <c r="M48" s="260"/>
      <c r="N48" s="260"/>
      <c r="O48" s="260"/>
      <c r="P48" s="260"/>
      <c r="Q48" s="282"/>
    </row>
    <row r="49" spans="2:18" ht="40.5" customHeight="1" thickBot="1">
      <c r="B49" s="241"/>
      <c r="C49" s="252" t="s">
        <v>125</v>
      </c>
      <c r="D49" s="146" t="s">
        <v>115</v>
      </c>
      <c r="E49" s="295"/>
      <c r="F49" s="259"/>
      <c r="G49" s="260"/>
      <c r="H49" s="260"/>
      <c r="I49" s="260"/>
      <c r="J49" s="260"/>
      <c r="K49" s="260"/>
      <c r="L49" s="259"/>
      <c r="M49" s="260"/>
      <c r="N49" s="260"/>
      <c r="O49" s="260"/>
      <c r="P49" s="260"/>
      <c r="Q49" s="282"/>
    </row>
    <row r="50" spans="2:18" ht="47.25" customHeight="1" thickBot="1">
      <c r="B50" s="241"/>
      <c r="C50" s="253"/>
      <c r="D50" s="103" t="s">
        <v>116</v>
      </c>
      <c r="E50" s="295"/>
      <c r="F50" s="261"/>
      <c r="G50" s="262"/>
      <c r="H50" s="262"/>
      <c r="I50" s="262"/>
      <c r="J50" s="262"/>
      <c r="K50" s="262"/>
      <c r="L50" s="259"/>
      <c r="M50" s="260"/>
      <c r="N50" s="260"/>
      <c r="O50" s="260"/>
      <c r="P50" s="260"/>
      <c r="Q50" s="282"/>
    </row>
    <row r="51" spans="2:18" ht="45.75" customHeight="1" thickBot="1">
      <c r="B51" s="241"/>
      <c r="C51" s="253"/>
      <c r="D51" s="145" t="s">
        <v>117</v>
      </c>
      <c r="E51" s="295"/>
      <c r="F51" s="259"/>
      <c r="G51" s="260"/>
      <c r="H51" s="260"/>
      <c r="I51" s="260"/>
      <c r="J51" s="260"/>
      <c r="K51" s="260"/>
      <c r="L51" s="259"/>
      <c r="M51" s="260"/>
      <c r="N51" s="260"/>
      <c r="O51" s="260"/>
      <c r="P51" s="260"/>
      <c r="Q51" s="282"/>
      <c r="R51" s="101"/>
    </row>
    <row r="52" spans="2:18" ht="47.25" customHeight="1" thickBot="1">
      <c r="B52" s="241"/>
      <c r="C52" s="254"/>
      <c r="D52" s="147" t="s">
        <v>118</v>
      </c>
      <c r="E52" s="296"/>
      <c r="F52" s="259"/>
      <c r="G52" s="260"/>
      <c r="H52" s="260"/>
      <c r="I52" s="260"/>
      <c r="J52" s="260"/>
      <c r="K52" s="260"/>
      <c r="L52" s="259"/>
      <c r="M52" s="260"/>
      <c r="N52" s="260"/>
      <c r="O52" s="260"/>
      <c r="P52" s="260"/>
      <c r="Q52" s="282"/>
    </row>
    <row r="53" spans="2:18" ht="33" customHeight="1" thickBot="1">
      <c r="B53" s="241"/>
      <c r="C53" s="148" t="s">
        <v>119</v>
      </c>
      <c r="D53" s="149" t="s">
        <v>167</v>
      </c>
      <c r="E53" s="150" t="s">
        <v>30</v>
      </c>
      <c r="F53" s="259"/>
      <c r="G53" s="260"/>
      <c r="H53" s="260"/>
      <c r="I53" s="260"/>
      <c r="J53" s="260"/>
      <c r="K53" s="260"/>
      <c r="L53" s="283"/>
      <c r="M53" s="284"/>
      <c r="N53" s="284"/>
      <c r="O53" s="284"/>
      <c r="P53" s="284"/>
      <c r="Q53" s="285"/>
    </row>
    <row r="54" spans="2:18" ht="40.5" customHeight="1" thickBot="1">
      <c r="B54" s="241"/>
      <c r="C54" s="148" t="s">
        <v>120</v>
      </c>
      <c r="D54" s="151">
        <v>0.15</v>
      </c>
      <c r="E54" s="271" t="s">
        <v>30</v>
      </c>
      <c r="F54" s="292"/>
      <c r="G54" s="293"/>
      <c r="H54" s="293"/>
      <c r="I54" s="293"/>
      <c r="J54" s="293"/>
      <c r="K54" s="293"/>
      <c r="L54" s="283"/>
      <c r="M54" s="284"/>
      <c r="N54" s="284"/>
      <c r="O54" s="284"/>
      <c r="P54" s="284"/>
      <c r="Q54" s="285"/>
    </row>
    <row r="55" spans="2:18" ht="30" customHeight="1" thickBot="1">
      <c r="B55" s="241"/>
      <c r="C55" s="152" t="s">
        <v>121</v>
      </c>
      <c r="D55" s="153">
        <v>0.1</v>
      </c>
      <c r="E55" s="272"/>
      <c r="F55" s="292"/>
      <c r="G55" s="293"/>
      <c r="H55" s="293"/>
      <c r="I55" s="293"/>
      <c r="J55" s="293"/>
      <c r="K55" s="293"/>
      <c r="L55" s="283"/>
      <c r="M55" s="284"/>
      <c r="N55" s="284"/>
      <c r="O55" s="284"/>
      <c r="P55" s="284"/>
      <c r="Q55" s="285"/>
    </row>
    <row r="56" spans="2:18" ht="24.75" customHeight="1" thickBot="1">
      <c r="B56" s="241"/>
      <c r="C56" s="154" t="s">
        <v>122</v>
      </c>
      <c r="D56" s="153">
        <v>0.02</v>
      </c>
      <c r="E56" s="273"/>
      <c r="F56" s="292"/>
      <c r="G56" s="293"/>
      <c r="H56" s="293"/>
      <c r="I56" s="293"/>
      <c r="J56" s="293"/>
      <c r="K56" s="293"/>
      <c r="L56" s="283"/>
      <c r="M56" s="284"/>
      <c r="N56" s="284"/>
      <c r="O56" s="284"/>
      <c r="P56" s="284"/>
      <c r="Q56" s="285"/>
    </row>
    <row r="57" spans="2:18" ht="36" customHeight="1">
      <c r="B57" s="242" t="s">
        <v>104</v>
      </c>
      <c r="C57" s="250" t="s">
        <v>45</v>
      </c>
      <c r="D57" s="246" t="s">
        <v>158</v>
      </c>
      <c r="E57" s="245" t="s">
        <v>24</v>
      </c>
      <c r="F57" s="209"/>
      <c r="G57" s="210"/>
      <c r="H57" s="210"/>
      <c r="I57" s="210"/>
      <c r="J57" s="210"/>
      <c r="K57" s="210"/>
      <c r="L57" s="209"/>
      <c r="M57" s="210"/>
      <c r="N57" s="210"/>
      <c r="O57" s="210"/>
      <c r="P57" s="210"/>
      <c r="Q57" s="224"/>
    </row>
    <row r="58" spans="2:18" ht="29.25" customHeight="1" thickBot="1">
      <c r="B58" s="243"/>
      <c r="C58" s="251"/>
      <c r="D58" s="247"/>
      <c r="E58" s="208"/>
      <c r="F58" s="201"/>
      <c r="G58" s="212"/>
      <c r="H58" s="212"/>
      <c r="I58" s="212"/>
      <c r="J58" s="212"/>
      <c r="K58" s="212"/>
      <c r="L58" s="201"/>
      <c r="M58" s="212"/>
      <c r="N58" s="212"/>
      <c r="O58" s="212"/>
      <c r="P58" s="212"/>
      <c r="Q58" s="219"/>
    </row>
    <row r="59" spans="2:18" ht="29.25" customHeight="1" thickBot="1">
      <c r="B59" s="243"/>
      <c r="C59" s="250" t="s">
        <v>47</v>
      </c>
      <c r="D59" s="246" t="s">
        <v>158</v>
      </c>
      <c r="E59" s="207" t="s">
        <v>24</v>
      </c>
      <c r="F59" s="286"/>
      <c r="G59" s="287"/>
      <c r="H59" s="287"/>
      <c r="I59" s="287"/>
      <c r="J59" s="287"/>
      <c r="K59" s="287"/>
      <c r="L59" s="286"/>
      <c r="M59" s="287"/>
      <c r="N59" s="287"/>
      <c r="O59" s="287"/>
      <c r="P59" s="287"/>
      <c r="Q59" s="288"/>
    </row>
    <row r="60" spans="2:18" ht="26.25" customHeight="1" thickBot="1">
      <c r="B60" s="243"/>
      <c r="C60" s="251"/>
      <c r="D60" s="247"/>
      <c r="E60" s="208"/>
      <c r="F60" s="283"/>
      <c r="G60" s="284"/>
      <c r="H60" s="284"/>
      <c r="I60" s="284"/>
      <c r="J60" s="284"/>
      <c r="K60" s="284"/>
      <c r="L60" s="283"/>
      <c r="M60" s="284"/>
      <c r="N60" s="284"/>
      <c r="O60" s="284"/>
      <c r="P60" s="284"/>
      <c r="Q60" s="285"/>
    </row>
    <row r="61" spans="2:18" ht="28.5" customHeight="1" thickBot="1">
      <c r="B61" s="243"/>
      <c r="C61" s="144" t="s">
        <v>29</v>
      </c>
      <c r="D61" s="128" t="s">
        <v>159</v>
      </c>
      <c r="E61" s="155" t="s">
        <v>18</v>
      </c>
      <c r="F61" s="283"/>
      <c r="G61" s="284"/>
      <c r="H61" s="284"/>
      <c r="I61" s="284"/>
      <c r="J61" s="284"/>
      <c r="K61" s="284"/>
      <c r="L61" s="289"/>
      <c r="M61" s="290"/>
      <c r="N61" s="290"/>
      <c r="O61" s="290"/>
      <c r="P61" s="290"/>
      <c r="Q61" s="291"/>
      <c r="R61" s="156"/>
    </row>
    <row r="62" spans="2:18" ht="31.5" customHeight="1">
      <c r="B62" s="242" t="s">
        <v>99</v>
      </c>
      <c r="C62" s="205" t="s">
        <v>31</v>
      </c>
      <c r="D62" s="205" t="s">
        <v>159</v>
      </c>
      <c r="E62" s="202" t="s">
        <v>86</v>
      </c>
      <c r="F62" s="110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4"/>
    </row>
    <row r="63" spans="2:18" ht="31.5" customHeight="1" thickBot="1">
      <c r="B63" s="278"/>
      <c r="C63" s="206"/>
      <c r="D63" s="206"/>
      <c r="E63" s="203"/>
      <c r="F63" s="115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/>
    </row>
    <row r="64" spans="2:18" ht="30" customHeight="1">
      <c r="B64" s="243"/>
      <c r="C64" s="280" t="s">
        <v>49</v>
      </c>
      <c r="D64" s="205" t="s">
        <v>159</v>
      </c>
      <c r="E64" s="202" t="s">
        <v>30</v>
      </c>
      <c r="F64" s="209"/>
      <c r="G64" s="210"/>
      <c r="H64" s="210"/>
      <c r="I64" s="210"/>
      <c r="J64" s="210"/>
      <c r="K64" s="210"/>
      <c r="L64" s="209"/>
      <c r="M64" s="210"/>
      <c r="N64" s="210"/>
      <c r="O64" s="210"/>
      <c r="P64" s="210"/>
      <c r="Q64" s="224"/>
    </row>
    <row r="65" spans="2:17" ht="26.25" customHeight="1" thickBot="1">
      <c r="B65" s="279"/>
      <c r="C65" s="281"/>
      <c r="D65" s="206"/>
      <c r="E65" s="203"/>
      <c r="F65" s="201"/>
      <c r="G65" s="212"/>
      <c r="H65" s="212"/>
      <c r="I65" s="212"/>
      <c r="J65" s="212"/>
      <c r="K65" s="212"/>
      <c r="L65" s="201"/>
      <c r="M65" s="212"/>
      <c r="N65" s="212"/>
      <c r="O65" s="212"/>
      <c r="P65" s="212"/>
      <c r="Q65" s="219"/>
    </row>
    <row r="66" spans="2:17" ht="28.5" customHeight="1">
      <c r="B66" s="267" t="s">
        <v>32</v>
      </c>
      <c r="C66" s="250" t="s">
        <v>54</v>
      </c>
      <c r="D66" s="248" t="s">
        <v>58</v>
      </c>
      <c r="E66" s="207" t="s">
        <v>30</v>
      </c>
      <c r="F66" s="209"/>
      <c r="G66" s="210"/>
      <c r="H66" s="210"/>
      <c r="I66" s="210"/>
      <c r="J66" s="210"/>
      <c r="K66" s="210"/>
      <c r="L66" s="209"/>
      <c r="M66" s="210"/>
      <c r="N66" s="210"/>
      <c r="O66" s="210"/>
      <c r="P66" s="210"/>
      <c r="Q66" s="224"/>
    </row>
    <row r="67" spans="2:17" ht="23.25" customHeight="1" thickBot="1">
      <c r="B67" s="268"/>
      <c r="C67" s="251"/>
      <c r="D67" s="249"/>
      <c r="E67" s="208"/>
      <c r="F67" s="201"/>
      <c r="G67" s="212"/>
      <c r="H67" s="212"/>
      <c r="I67" s="212"/>
      <c r="J67" s="212"/>
      <c r="K67" s="212"/>
      <c r="L67" s="201"/>
      <c r="M67" s="212"/>
      <c r="N67" s="212"/>
      <c r="O67" s="212"/>
      <c r="P67" s="212"/>
      <c r="Q67" s="219"/>
    </row>
    <row r="68" spans="2:17" ht="33.75" customHeight="1">
      <c r="B68" s="268"/>
      <c r="C68" s="250" t="s">
        <v>53</v>
      </c>
      <c r="D68" s="248" t="s">
        <v>160</v>
      </c>
      <c r="E68" s="207" t="s">
        <v>30</v>
      </c>
      <c r="F68" s="209"/>
      <c r="G68" s="210"/>
      <c r="H68" s="210"/>
      <c r="I68" s="210"/>
      <c r="J68" s="210"/>
      <c r="K68" s="210"/>
      <c r="L68" s="209"/>
      <c r="M68" s="210"/>
      <c r="N68" s="210"/>
      <c r="O68" s="210"/>
      <c r="P68" s="210"/>
      <c r="Q68" s="224"/>
    </row>
    <row r="69" spans="2:17" ht="21" customHeight="1" thickBot="1">
      <c r="B69" s="269"/>
      <c r="C69" s="251"/>
      <c r="D69" s="249"/>
      <c r="E69" s="208"/>
      <c r="F69" s="201"/>
      <c r="G69" s="212"/>
      <c r="H69" s="212"/>
      <c r="I69" s="212"/>
      <c r="J69" s="212"/>
      <c r="K69" s="212"/>
      <c r="L69" s="201"/>
      <c r="M69" s="212"/>
      <c r="N69" s="212"/>
      <c r="O69" s="212"/>
      <c r="P69" s="212"/>
      <c r="Q69" s="219"/>
    </row>
    <row r="70" spans="2:17" ht="24" customHeight="1">
      <c r="B70" s="267" t="s">
        <v>100</v>
      </c>
      <c r="C70" s="250" t="s">
        <v>83</v>
      </c>
      <c r="D70" s="248" t="s">
        <v>205</v>
      </c>
      <c r="E70" s="207" t="s">
        <v>23</v>
      </c>
      <c r="F70" s="209"/>
      <c r="G70" s="210"/>
      <c r="H70" s="210"/>
      <c r="I70" s="209"/>
      <c r="J70" s="210"/>
      <c r="K70" s="210"/>
      <c r="L70" s="209"/>
      <c r="M70" s="210"/>
      <c r="N70" s="210"/>
      <c r="O70" s="209"/>
      <c r="P70" s="210"/>
      <c r="Q70" s="224"/>
    </row>
    <row r="71" spans="2:17" ht="20.25" customHeight="1" thickBot="1">
      <c r="B71" s="268"/>
      <c r="C71" s="251"/>
      <c r="D71" s="249"/>
      <c r="E71" s="208"/>
      <c r="F71" s="201"/>
      <c r="G71" s="212"/>
      <c r="H71" s="212"/>
      <c r="I71" s="201"/>
      <c r="J71" s="212"/>
      <c r="K71" s="212"/>
      <c r="L71" s="201"/>
      <c r="M71" s="212"/>
      <c r="N71" s="212"/>
      <c r="O71" s="201"/>
      <c r="P71" s="212"/>
      <c r="Q71" s="219"/>
    </row>
    <row r="72" spans="2:17" ht="48" customHeight="1">
      <c r="B72" s="268"/>
      <c r="C72" s="250" t="s">
        <v>49</v>
      </c>
      <c r="D72" s="248" t="s">
        <v>205</v>
      </c>
      <c r="E72" s="207" t="s">
        <v>23</v>
      </c>
      <c r="F72" s="209"/>
      <c r="G72" s="210"/>
      <c r="H72" s="210"/>
      <c r="I72" s="209"/>
      <c r="J72" s="210"/>
      <c r="K72" s="210"/>
      <c r="L72" s="209"/>
      <c r="M72" s="210"/>
      <c r="N72" s="210"/>
      <c r="O72" s="209"/>
      <c r="P72" s="210"/>
      <c r="Q72" s="224"/>
    </row>
    <row r="73" spans="2:17" ht="25.5" customHeight="1" thickBot="1">
      <c r="B73" s="270"/>
      <c r="C73" s="251"/>
      <c r="D73" s="249"/>
      <c r="E73" s="208"/>
      <c r="F73" s="201"/>
      <c r="G73" s="212"/>
      <c r="H73" s="212"/>
      <c r="I73" s="201"/>
      <c r="J73" s="212"/>
      <c r="K73" s="212"/>
      <c r="L73" s="201"/>
      <c r="M73" s="212"/>
      <c r="N73" s="212"/>
      <c r="O73" s="201"/>
      <c r="P73" s="212"/>
      <c r="Q73" s="219"/>
    </row>
    <row r="74" spans="2:17">
      <c r="C74" s="157"/>
      <c r="D74" s="157"/>
      <c r="E74" s="157"/>
    </row>
    <row r="75" spans="2:17">
      <c r="C75" s="157"/>
      <c r="D75" s="157"/>
      <c r="E75" s="157"/>
    </row>
    <row r="76" spans="2:17">
      <c r="C76" s="157"/>
      <c r="D76" s="157"/>
      <c r="E76" s="157"/>
    </row>
    <row r="77" spans="2:17">
      <c r="C77" s="157"/>
      <c r="D77" s="157"/>
      <c r="E77" s="157"/>
    </row>
    <row r="78" spans="2:17">
      <c r="C78" s="157"/>
      <c r="D78" s="157"/>
      <c r="E78" s="157"/>
    </row>
    <row r="79" spans="2:17">
      <c r="C79" s="157"/>
      <c r="D79" s="157"/>
      <c r="E79" s="157"/>
    </row>
    <row r="80" spans="2:17">
      <c r="C80" s="157"/>
      <c r="D80" s="157"/>
      <c r="E80" s="157"/>
    </row>
    <row r="81" spans="3:5">
      <c r="C81" s="157"/>
      <c r="D81" s="157"/>
      <c r="E81" s="157"/>
    </row>
    <row r="82" spans="3:5">
      <c r="C82" s="157"/>
      <c r="D82" s="157"/>
      <c r="E82" s="157"/>
    </row>
    <row r="83" spans="3:5">
      <c r="C83" s="157"/>
      <c r="D83" s="157"/>
      <c r="E83" s="157"/>
    </row>
    <row r="84" spans="3:5">
      <c r="C84" s="157"/>
      <c r="D84" s="157"/>
      <c r="E84" s="157"/>
    </row>
    <row r="85" spans="3:5">
      <c r="C85" s="157"/>
      <c r="D85" s="157"/>
      <c r="E85" s="157"/>
    </row>
    <row r="86" spans="3:5">
      <c r="C86" s="157"/>
      <c r="D86" s="157"/>
      <c r="E86" s="157"/>
    </row>
    <row r="87" spans="3:5">
      <c r="C87" s="157"/>
      <c r="D87" s="157"/>
      <c r="E87" s="157"/>
    </row>
    <row r="88" spans="3:5">
      <c r="C88" s="157"/>
      <c r="D88" s="157"/>
      <c r="E88" s="157"/>
    </row>
    <row r="89" spans="3:5">
      <c r="C89" s="157"/>
      <c r="D89" s="157"/>
      <c r="E89" s="157"/>
    </row>
    <row r="90" spans="3:5">
      <c r="C90" s="157"/>
      <c r="D90" s="157"/>
      <c r="E90" s="157"/>
    </row>
    <row r="91" spans="3:5">
      <c r="C91" s="157"/>
      <c r="D91" s="157"/>
      <c r="E91" s="157"/>
    </row>
    <row r="92" spans="3:5">
      <c r="C92" s="157"/>
      <c r="D92" s="157"/>
      <c r="E92" s="157"/>
    </row>
    <row r="93" spans="3:5">
      <c r="C93" s="157"/>
      <c r="D93" s="157"/>
      <c r="E93" s="157"/>
    </row>
    <row r="94" spans="3:5">
      <c r="C94" s="157"/>
      <c r="D94" s="157"/>
      <c r="E94" s="157"/>
    </row>
    <row r="95" spans="3:5">
      <c r="C95" s="157"/>
      <c r="D95" s="157"/>
      <c r="E95" s="157"/>
    </row>
    <row r="96" spans="3:5">
      <c r="C96" s="157"/>
      <c r="D96" s="157"/>
      <c r="E96" s="157"/>
    </row>
    <row r="97" spans="3:5">
      <c r="C97" s="157"/>
      <c r="D97" s="157"/>
      <c r="E97" s="157"/>
    </row>
    <row r="98" spans="3:5">
      <c r="C98" s="157"/>
      <c r="D98" s="157"/>
      <c r="E98" s="157"/>
    </row>
    <row r="99" spans="3:5">
      <c r="C99" s="157"/>
      <c r="D99" s="157"/>
      <c r="E99" s="157"/>
    </row>
    <row r="100" spans="3:5">
      <c r="C100" s="157"/>
      <c r="D100" s="157"/>
      <c r="E100" s="157"/>
    </row>
    <row r="101" spans="3:5">
      <c r="C101" s="157"/>
      <c r="D101" s="157"/>
      <c r="E101" s="157"/>
    </row>
    <row r="102" spans="3:5">
      <c r="C102" s="157"/>
      <c r="D102" s="157"/>
      <c r="E102" s="157"/>
    </row>
    <row r="103" spans="3:5">
      <c r="C103" s="157"/>
      <c r="D103" s="157"/>
      <c r="E103" s="157"/>
    </row>
    <row r="104" spans="3:5">
      <c r="C104" s="157"/>
      <c r="D104" s="157"/>
      <c r="E104" s="157"/>
    </row>
    <row r="105" spans="3:5">
      <c r="C105" s="157"/>
      <c r="D105" s="157"/>
      <c r="E105" s="157"/>
    </row>
    <row r="106" spans="3:5">
      <c r="C106" s="157"/>
      <c r="D106" s="157"/>
      <c r="E106" s="157"/>
    </row>
    <row r="107" spans="3:5">
      <c r="C107" s="157"/>
      <c r="D107" s="157"/>
      <c r="E107" s="157"/>
    </row>
    <row r="108" spans="3:5">
      <c r="C108" s="157"/>
      <c r="D108" s="157"/>
      <c r="E108" s="157"/>
    </row>
    <row r="109" spans="3:5">
      <c r="C109" s="157"/>
      <c r="D109" s="157"/>
      <c r="E109" s="157"/>
    </row>
    <row r="110" spans="3:5">
      <c r="C110" s="157"/>
      <c r="D110" s="157"/>
      <c r="E110" s="157"/>
    </row>
    <row r="111" spans="3:5">
      <c r="C111" s="157"/>
      <c r="D111" s="157"/>
      <c r="E111" s="157"/>
    </row>
    <row r="112" spans="3:5">
      <c r="C112" s="157"/>
      <c r="D112" s="157"/>
      <c r="E112" s="157"/>
    </row>
    <row r="113" spans="3:5">
      <c r="C113" s="157"/>
      <c r="D113" s="157"/>
      <c r="E113" s="157"/>
    </row>
    <row r="114" spans="3:5">
      <c r="C114" s="157"/>
      <c r="D114" s="157"/>
      <c r="E114" s="157"/>
    </row>
    <row r="115" spans="3:5">
      <c r="C115" s="157"/>
      <c r="D115" s="157"/>
      <c r="E115" s="157"/>
    </row>
    <row r="116" spans="3:5">
      <c r="C116" s="157"/>
      <c r="D116" s="157"/>
      <c r="E116" s="157"/>
    </row>
    <row r="117" spans="3:5">
      <c r="C117" s="157"/>
      <c r="D117" s="157"/>
      <c r="E117" s="157"/>
    </row>
    <row r="118" spans="3:5">
      <c r="C118" s="157"/>
      <c r="D118" s="157"/>
      <c r="E118" s="157"/>
    </row>
    <row r="119" spans="3:5">
      <c r="C119" s="157"/>
      <c r="D119" s="157"/>
      <c r="E119" s="157"/>
    </row>
    <row r="120" spans="3:5">
      <c r="C120" s="157"/>
      <c r="D120" s="157"/>
      <c r="E120" s="157"/>
    </row>
    <row r="121" spans="3:5">
      <c r="C121" s="157"/>
      <c r="D121" s="157"/>
      <c r="E121" s="157"/>
    </row>
    <row r="122" spans="3:5">
      <c r="C122" s="157"/>
      <c r="D122" s="157"/>
      <c r="E122" s="157"/>
    </row>
    <row r="123" spans="3:5">
      <c r="C123" s="157"/>
      <c r="D123" s="157"/>
      <c r="E123" s="157"/>
    </row>
    <row r="124" spans="3:5">
      <c r="C124" s="157"/>
      <c r="D124" s="157"/>
      <c r="E124" s="157"/>
    </row>
    <row r="125" spans="3:5">
      <c r="C125" s="157"/>
      <c r="D125" s="157"/>
      <c r="E125" s="157"/>
    </row>
    <row r="126" spans="3:5">
      <c r="C126" s="157"/>
      <c r="D126" s="157"/>
      <c r="E126" s="157"/>
    </row>
    <row r="127" spans="3:5">
      <c r="C127" s="157"/>
      <c r="D127" s="157"/>
      <c r="E127" s="157"/>
    </row>
    <row r="128" spans="3:5">
      <c r="C128" s="157"/>
      <c r="D128" s="157"/>
      <c r="E128" s="157"/>
    </row>
    <row r="129" spans="3:5">
      <c r="C129" s="157"/>
      <c r="D129" s="157"/>
      <c r="E129" s="157"/>
    </row>
    <row r="130" spans="3:5">
      <c r="C130" s="157"/>
      <c r="D130" s="157"/>
      <c r="E130" s="157"/>
    </row>
    <row r="131" spans="3:5">
      <c r="C131" s="157"/>
      <c r="D131" s="157"/>
      <c r="E131" s="157"/>
    </row>
    <row r="132" spans="3:5">
      <c r="C132" s="157"/>
      <c r="D132" s="157"/>
      <c r="E132" s="157"/>
    </row>
    <row r="133" spans="3:5">
      <c r="C133" s="157"/>
      <c r="D133" s="157"/>
      <c r="E133" s="157"/>
    </row>
    <row r="134" spans="3:5">
      <c r="C134" s="157"/>
      <c r="D134" s="157"/>
      <c r="E134" s="157"/>
    </row>
    <row r="135" spans="3:5">
      <c r="C135" s="157"/>
      <c r="D135" s="157"/>
      <c r="E135" s="157"/>
    </row>
  </sheetData>
  <mergeCells count="228"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workbookViewId="0">
      <selection activeCell="G51" sqref="G51"/>
    </sheetView>
  </sheetViews>
  <sheetFormatPr baseColWidth="10" defaultRowHeight="12.75"/>
  <cols>
    <col min="1" max="1" width="26.42578125" customWidth="1"/>
    <col min="2" max="2" width="20" customWidth="1"/>
    <col min="3" max="3" width="15.42578125" style="55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>
      <c r="A1" s="316"/>
      <c r="B1" s="323" t="s">
        <v>130</v>
      </c>
      <c r="C1" s="324"/>
      <c r="D1" s="325"/>
      <c r="E1" s="319" t="s">
        <v>212</v>
      </c>
      <c r="F1" s="320"/>
    </row>
    <row r="2" spans="1:7" ht="20.25" customHeight="1" thickBot="1">
      <c r="A2" s="317"/>
      <c r="B2" s="326"/>
      <c r="C2" s="327"/>
      <c r="D2" s="328"/>
      <c r="E2" s="319" t="s">
        <v>211</v>
      </c>
      <c r="F2" s="320"/>
    </row>
    <row r="3" spans="1:7" ht="20.25" customHeight="1" thickBot="1">
      <c r="A3" s="317"/>
      <c r="B3" s="326"/>
      <c r="C3" s="327"/>
      <c r="D3" s="328"/>
      <c r="E3" s="321" t="s">
        <v>209</v>
      </c>
      <c r="F3" s="322"/>
    </row>
    <row r="4" spans="1:7" ht="16.5" thickBot="1">
      <c r="A4" s="318"/>
      <c r="B4" s="329"/>
      <c r="C4" s="330"/>
      <c r="D4" s="331"/>
      <c r="E4" s="321" t="s">
        <v>146</v>
      </c>
      <c r="F4" s="322"/>
    </row>
    <row r="5" spans="1:7" ht="15" customHeight="1" thickBot="1">
      <c r="A5" s="339"/>
      <c r="B5" s="340"/>
      <c r="C5" s="340"/>
      <c r="D5" s="340"/>
      <c r="E5" s="340"/>
      <c r="F5" s="341"/>
    </row>
    <row r="6" spans="1:7" ht="21" customHeight="1" thickBot="1">
      <c r="A6" s="24" t="s">
        <v>0</v>
      </c>
      <c r="B6" s="25" t="s">
        <v>1</v>
      </c>
      <c r="C6" s="24" t="s">
        <v>2</v>
      </c>
      <c r="D6" s="24" t="s">
        <v>36</v>
      </c>
      <c r="E6" s="24" t="s">
        <v>37</v>
      </c>
      <c r="F6" s="26" t="s">
        <v>38</v>
      </c>
    </row>
    <row r="7" spans="1:7" ht="30" customHeight="1" thickBot="1">
      <c r="A7" s="299" t="s">
        <v>16</v>
      </c>
      <c r="B7" s="2" t="s">
        <v>97</v>
      </c>
      <c r="C7" s="23" t="str">
        <f>Seguimiento!D7</f>
        <v>&gt;= 70%</v>
      </c>
      <c r="D7" s="2" t="s">
        <v>17</v>
      </c>
      <c r="E7" s="2" t="s">
        <v>39</v>
      </c>
      <c r="F7" s="2" t="s">
        <v>40</v>
      </c>
      <c r="G7" s="6"/>
    </row>
    <row r="8" spans="1:7" ht="30" customHeight="1" thickBot="1">
      <c r="A8" s="300"/>
      <c r="B8" s="7" t="s">
        <v>90</v>
      </c>
      <c r="C8" s="47" t="str">
        <f>Seguimiento!D8</f>
        <v>&gt;= 70%</v>
      </c>
      <c r="D8" s="12" t="s">
        <v>86</v>
      </c>
      <c r="E8" s="4" t="s">
        <v>39</v>
      </c>
      <c r="F8" s="4" t="s">
        <v>87</v>
      </c>
      <c r="G8" s="6"/>
    </row>
    <row r="9" spans="1:7" ht="35.25" customHeight="1" thickBot="1">
      <c r="A9" s="299" t="s">
        <v>19</v>
      </c>
      <c r="B9" s="8" t="s">
        <v>91</v>
      </c>
      <c r="C9" s="37" t="str">
        <f>Seguimiento!D10</f>
        <v>&gt;= 80%</v>
      </c>
      <c r="D9" s="2" t="s">
        <v>61</v>
      </c>
      <c r="E9" s="7" t="s">
        <v>92</v>
      </c>
      <c r="F9" s="4" t="s">
        <v>41</v>
      </c>
      <c r="G9" s="6"/>
    </row>
    <row r="10" spans="1:7" ht="41.25" customHeight="1" thickBot="1">
      <c r="A10" s="304"/>
      <c r="B10" s="3" t="s">
        <v>20</v>
      </c>
      <c r="C10" s="36" t="str">
        <f>Seguimiento!D12</f>
        <v>&gt;= 90%</v>
      </c>
      <c r="D10" s="2" t="s">
        <v>61</v>
      </c>
      <c r="E10" s="2" t="s">
        <v>92</v>
      </c>
      <c r="F10" s="2" t="s">
        <v>89</v>
      </c>
      <c r="G10" s="6"/>
    </row>
    <row r="11" spans="1:7" ht="30" customHeight="1" thickBot="1">
      <c r="A11" s="304"/>
      <c r="B11" s="310" t="s">
        <v>42</v>
      </c>
      <c r="C11" s="301" t="str">
        <f>Seguimiento!D14</f>
        <v>&gt;=  90%.</v>
      </c>
      <c r="D11" s="301" t="s">
        <v>17</v>
      </c>
      <c r="E11" s="301" t="s">
        <v>94</v>
      </c>
      <c r="F11" s="27" t="s">
        <v>67</v>
      </c>
      <c r="G11" s="6"/>
    </row>
    <row r="12" spans="1:7" ht="29.25" customHeight="1" thickBot="1">
      <c r="A12" s="304"/>
      <c r="B12" s="311"/>
      <c r="C12" s="303"/>
      <c r="D12" s="303"/>
      <c r="E12" s="303"/>
      <c r="F12" s="27" t="s">
        <v>68</v>
      </c>
      <c r="G12" s="6"/>
    </row>
    <row r="13" spans="1:7" ht="39" customHeight="1" thickBot="1">
      <c r="A13" s="304"/>
      <c r="B13" s="9" t="s">
        <v>55</v>
      </c>
      <c r="C13" s="308" t="s">
        <v>17</v>
      </c>
      <c r="D13" s="309"/>
      <c r="E13" s="5" t="s">
        <v>144</v>
      </c>
      <c r="F13" s="27" t="s">
        <v>69</v>
      </c>
      <c r="G13" s="6"/>
    </row>
    <row r="14" spans="1:7" ht="42.75" customHeight="1" thickBot="1">
      <c r="A14" s="304"/>
      <c r="B14" s="9" t="s">
        <v>63</v>
      </c>
      <c r="C14" s="48" t="str">
        <f>Seguimiento!D17</f>
        <v>4 días</v>
      </c>
      <c r="D14" s="2" t="s">
        <v>17</v>
      </c>
      <c r="E14" s="5" t="s">
        <v>144</v>
      </c>
      <c r="F14" s="27" t="s">
        <v>145</v>
      </c>
      <c r="G14" s="6"/>
    </row>
    <row r="15" spans="1:7" ht="28.5" customHeight="1" thickBot="1">
      <c r="A15" s="304"/>
      <c r="B15" s="10" t="s">
        <v>102</v>
      </c>
      <c r="C15" s="48" t="str">
        <f>Seguimiento!D19</f>
        <v xml:space="preserve">&lt;= 2% </v>
      </c>
      <c r="D15" s="2" t="s">
        <v>17</v>
      </c>
      <c r="E15" s="5" t="s">
        <v>144</v>
      </c>
      <c r="F15" s="27" t="s">
        <v>66</v>
      </c>
      <c r="G15" s="6"/>
    </row>
    <row r="16" spans="1:7" ht="29.25" customHeight="1" thickBot="1">
      <c r="A16" s="304"/>
      <c r="B16" s="10" t="s">
        <v>103</v>
      </c>
      <c r="C16" s="48" t="str">
        <f>Seguimiento!D21</f>
        <v xml:space="preserve">&lt;= 2% </v>
      </c>
      <c r="D16" s="2" t="s">
        <v>17</v>
      </c>
      <c r="E16" s="5" t="s">
        <v>144</v>
      </c>
      <c r="F16" s="27" t="s">
        <v>66</v>
      </c>
      <c r="G16" s="6"/>
    </row>
    <row r="17" spans="1:7" ht="40.5" customHeight="1" thickBot="1">
      <c r="A17" s="300"/>
      <c r="B17" s="2" t="s">
        <v>51</v>
      </c>
      <c r="C17" s="2" t="str">
        <f>Seguimiento!E23</f>
        <v>Según programa de auditoria interna y externa</v>
      </c>
      <c r="D17" s="2" t="s">
        <v>34</v>
      </c>
      <c r="E17" s="2" t="s">
        <v>93</v>
      </c>
      <c r="F17" s="2" t="s">
        <v>33</v>
      </c>
      <c r="G17" s="6"/>
    </row>
    <row r="18" spans="1:7" ht="20.25" customHeight="1">
      <c r="A18" s="299" t="s">
        <v>22</v>
      </c>
      <c r="B18" s="310" t="str">
        <f>Seguimiento!C24</f>
        <v>Porcentaje de certificado con error</v>
      </c>
      <c r="C18" s="305" t="str">
        <f>Seguimiento!D24</f>
        <v>&lt;= 2,5 %</v>
      </c>
      <c r="D18" s="301" t="s">
        <v>23</v>
      </c>
      <c r="E18" s="301" t="s">
        <v>94</v>
      </c>
      <c r="F18" s="301" t="s">
        <v>98</v>
      </c>
      <c r="G18" s="6"/>
    </row>
    <row r="19" spans="1:7" ht="9" customHeight="1">
      <c r="A19" s="304"/>
      <c r="B19" s="315"/>
      <c r="C19" s="306"/>
      <c r="D19" s="302"/>
      <c r="E19" s="302"/>
      <c r="F19" s="302"/>
      <c r="G19" s="6"/>
    </row>
    <row r="20" spans="1:7" ht="9.75" customHeight="1" thickBot="1">
      <c r="A20" s="304"/>
      <c r="B20" s="311"/>
      <c r="C20" s="307"/>
      <c r="D20" s="303"/>
      <c r="E20" s="303"/>
      <c r="F20" s="303"/>
      <c r="G20" s="6"/>
    </row>
    <row r="21" spans="1:7" ht="27" customHeight="1" thickBot="1">
      <c r="A21" s="304"/>
      <c r="B21" s="332" t="s">
        <v>70</v>
      </c>
      <c r="C21" s="333"/>
      <c r="D21" s="301" t="s">
        <v>23</v>
      </c>
      <c r="E21" s="7" t="s">
        <v>94</v>
      </c>
      <c r="F21" s="2" t="s">
        <v>71</v>
      </c>
      <c r="G21" s="6"/>
    </row>
    <row r="22" spans="1:7" ht="24" customHeight="1" thickBot="1">
      <c r="A22" s="304"/>
      <c r="B22" s="11" t="s">
        <v>72</v>
      </c>
      <c r="C22" s="49" t="str">
        <f>Seguimiento!D26</f>
        <v>&gt;= 60%</v>
      </c>
      <c r="D22" s="302"/>
      <c r="E22" s="2" t="s">
        <v>94</v>
      </c>
      <c r="F22" s="301" t="s">
        <v>71</v>
      </c>
      <c r="G22" s="6"/>
    </row>
    <row r="23" spans="1:7" ht="24" customHeight="1" thickBot="1">
      <c r="A23" s="304"/>
      <c r="B23" s="11" t="s">
        <v>73</v>
      </c>
      <c r="C23" s="49" t="str">
        <f>Seguimiento!D28</f>
        <v>&gt;= 20%</v>
      </c>
      <c r="D23" s="302"/>
      <c r="E23" s="2" t="s">
        <v>94</v>
      </c>
      <c r="F23" s="302"/>
      <c r="G23" s="6"/>
    </row>
    <row r="24" spans="1:7" ht="23.25" customHeight="1" thickBot="1">
      <c r="A24" s="304"/>
      <c r="B24" s="11" t="s">
        <v>74</v>
      </c>
      <c r="C24" s="49" t="str">
        <f>Seguimiento!D30</f>
        <v>&gt;= 10%</v>
      </c>
      <c r="D24" s="302"/>
      <c r="E24" s="2" t="s">
        <v>94</v>
      </c>
      <c r="F24" s="302"/>
      <c r="G24" s="6"/>
    </row>
    <row r="25" spans="1:7" ht="24" customHeight="1" thickBot="1">
      <c r="A25" s="304"/>
      <c r="B25" s="11" t="s">
        <v>75</v>
      </c>
      <c r="C25" s="49" t="str">
        <f>Seguimiento!D32</f>
        <v>&gt;= 10%</v>
      </c>
      <c r="D25" s="303"/>
      <c r="E25" s="2" t="s">
        <v>94</v>
      </c>
      <c r="F25" s="303"/>
      <c r="G25" s="6"/>
    </row>
    <row r="26" spans="1:7" ht="27" customHeight="1" thickBot="1">
      <c r="A26" s="304"/>
      <c r="B26" s="11" t="str">
        <f>Seguimiento!C34</f>
        <v>Satisfacción al cliente</v>
      </c>
      <c r="C26" s="49" t="str">
        <f>Seguimiento!D34</f>
        <v>&gt;= 90%</v>
      </c>
      <c r="D26" s="4" t="s">
        <v>23</v>
      </c>
      <c r="E26" s="7" t="s">
        <v>94</v>
      </c>
      <c r="F26" s="2" t="s">
        <v>76</v>
      </c>
      <c r="G26" s="6"/>
    </row>
    <row r="27" spans="1:7" ht="51.75" customHeight="1" thickBot="1">
      <c r="A27" s="304"/>
      <c r="B27" s="35" t="s">
        <v>77</v>
      </c>
      <c r="C27" s="50" t="str">
        <f>Seguimiento!D36</f>
        <v>&lt;= 10%</v>
      </c>
      <c r="D27" s="31" t="s">
        <v>23</v>
      </c>
      <c r="E27" s="31" t="s">
        <v>94</v>
      </c>
      <c r="F27" s="30" t="s">
        <v>78</v>
      </c>
      <c r="G27" s="6"/>
    </row>
    <row r="28" spans="1:7" ht="13.5" thickBot="1">
      <c r="A28" s="41"/>
      <c r="B28" s="43" t="str">
        <f>Seguimiento!C38</f>
        <v>Tiempo promedio de atención CAE</v>
      </c>
      <c r="C28" s="51"/>
      <c r="D28" s="42"/>
      <c r="E28" s="42"/>
      <c r="F28" s="33"/>
      <c r="G28" s="6"/>
    </row>
    <row r="29" spans="1:7" ht="45.75" thickBot="1">
      <c r="A29" s="41"/>
      <c r="B29" s="34" t="str">
        <f>Seguimiento!C39</f>
        <v>Tiempo promedio de atención CAE para persona natural</v>
      </c>
      <c r="C29" s="38" t="str">
        <f>Seguimiento!D39</f>
        <v>&lt;= 30 minutos</v>
      </c>
      <c r="D29" s="34" t="str">
        <f>Seguimiento!E39</f>
        <v>Mensual</v>
      </c>
      <c r="E29" s="56" t="s">
        <v>170</v>
      </c>
      <c r="F29" s="40" t="s">
        <v>171</v>
      </c>
      <c r="G29" s="6"/>
    </row>
    <row r="30" spans="1:7" ht="51.75" customHeight="1" thickBot="1">
      <c r="A30" s="32"/>
      <c r="B30" s="34" t="str">
        <f>Seguimiento!C40</f>
        <v>Tiempo promedio de atención CAE para persona juridica</v>
      </c>
      <c r="C30" s="38" t="str">
        <f>Seguimiento!D40</f>
        <v>&lt;= 45 minutos</v>
      </c>
      <c r="D30" s="34" t="str">
        <f>Seguimiento!E40</f>
        <v>Mensual</v>
      </c>
      <c r="E30" s="56" t="s">
        <v>170</v>
      </c>
      <c r="F30" s="40" t="s">
        <v>172</v>
      </c>
      <c r="G30" s="6"/>
    </row>
    <row r="31" spans="1:7" ht="51.75" customHeight="1" thickBot="1">
      <c r="A31" s="32"/>
      <c r="B31" s="34" t="str">
        <f>Seguimiento!C41</f>
        <v>% de Empresas  matriculadas usuarios CAE</v>
      </c>
      <c r="C31" s="38" t="str">
        <f>Seguimiento!D41</f>
        <v>&gt;= = 80%</v>
      </c>
      <c r="D31" s="34" t="str">
        <f>Seguimiento!E41</f>
        <v>Mensual</v>
      </c>
      <c r="E31" s="56" t="s">
        <v>170</v>
      </c>
      <c r="F31" s="40" t="s">
        <v>173</v>
      </c>
      <c r="G31" s="6"/>
    </row>
    <row r="32" spans="1:7" ht="51.75" customHeight="1" thickBot="1">
      <c r="A32" s="32"/>
      <c r="B32" s="34" t="str">
        <f>Seguimiento!C43</f>
        <v>Porcentaje de satisfacción del cliente CAE</v>
      </c>
      <c r="C32" s="38" t="str">
        <f>Seguimiento!D43</f>
        <v>&gt;= 95%</v>
      </c>
      <c r="D32" s="34" t="str">
        <f>Seguimiento!E43</f>
        <v>mensual</v>
      </c>
      <c r="E32" s="56" t="s">
        <v>170</v>
      </c>
      <c r="F32" s="40" t="s">
        <v>174</v>
      </c>
      <c r="G32" s="6"/>
    </row>
    <row r="33" spans="1:14" ht="39.75" customHeight="1" thickBot="1">
      <c r="A33" s="312" t="s">
        <v>43</v>
      </c>
      <c r="B33" s="2" t="s">
        <v>44</v>
      </c>
      <c r="C33" s="23" t="str">
        <f>Seguimiento!D44</f>
        <v>&gt;= 80%</v>
      </c>
      <c r="D33" s="2" t="s">
        <v>23</v>
      </c>
      <c r="E33" s="2" t="s">
        <v>95</v>
      </c>
      <c r="F33" s="2" t="s">
        <v>143</v>
      </c>
      <c r="G33" s="6"/>
    </row>
    <row r="34" spans="1:14" ht="36.75" customHeight="1" thickBot="1">
      <c r="A34" s="313"/>
      <c r="B34" s="2" t="s">
        <v>56</v>
      </c>
      <c r="C34" s="23" t="str">
        <f>Seguimiento!D46</f>
        <v>&gt;=75%</v>
      </c>
      <c r="D34" s="2" t="s">
        <v>23</v>
      </c>
      <c r="E34" s="2" t="s">
        <v>95</v>
      </c>
      <c r="F34" s="2" t="s">
        <v>142</v>
      </c>
      <c r="G34" s="6"/>
    </row>
    <row r="35" spans="1:14" ht="36.75" customHeight="1" thickBot="1">
      <c r="A35" s="334" t="s">
        <v>62</v>
      </c>
      <c r="B35" s="23" t="str">
        <f>Seguimiento!C48</f>
        <v># de eventos realizados</v>
      </c>
      <c r="C35" s="23" t="str">
        <f>Seguimiento!D48</f>
        <v>250 Eventos</v>
      </c>
      <c r="D35" s="23" t="str">
        <f>Seguimiento!E48</f>
        <v>Semestral</v>
      </c>
      <c r="E35" s="2" t="s">
        <v>131</v>
      </c>
      <c r="F35" s="2" t="s">
        <v>136</v>
      </c>
      <c r="G35" s="6"/>
    </row>
    <row r="36" spans="1:14" ht="36.75" customHeight="1" thickBot="1">
      <c r="A36" s="335"/>
      <c r="B36" s="337" t="str">
        <f>Seguimiento!C49</f>
        <v>Eventos  por auditorio</v>
      </c>
      <c r="C36" s="338"/>
      <c r="D36" s="23" t="str">
        <f>Seguimiento!E48</f>
        <v>Semestral</v>
      </c>
      <c r="E36" s="2" t="s">
        <v>131</v>
      </c>
      <c r="F36" s="2" t="s">
        <v>137</v>
      </c>
      <c r="G36" s="6"/>
      <c r="N36" t="s">
        <v>60</v>
      </c>
    </row>
    <row r="37" spans="1:14" ht="36.75" customHeight="1" thickBot="1">
      <c r="A37" s="335"/>
      <c r="B37" s="23" t="s">
        <v>126</v>
      </c>
      <c r="C37" s="52">
        <v>100</v>
      </c>
      <c r="D37" s="23" t="str">
        <f>Seguimiento!E48</f>
        <v>Semestral</v>
      </c>
      <c r="E37" s="2" t="s">
        <v>131</v>
      </c>
      <c r="F37" s="2" t="s">
        <v>138</v>
      </c>
      <c r="G37" s="6"/>
    </row>
    <row r="38" spans="1:14" ht="36.75" customHeight="1" thickBot="1">
      <c r="A38" s="335"/>
      <c r="B38" s="23" t="s">
        <v>127</v>
      </c>
      <c r="C38" s="52">
        <v>50</v>
      </c>
      <c r="D38" s="23" t="str">
        <f>Seguimiento!E48</f>
        <v>Semestral</v>
      </c>
      <c r="E38" s="2" t="s">
        <v>131</v>
      </c>
      <c r="F38" s="2" t="s">
        <v>139</v>
      </c>
      <c r="G38" s="6"/>
    </row>
    <row r="39" spans="1:14" ht="36.75" customHeight="1" thickBot="1">
      <c r="A39" s="335"/>
      <c r="B39" s="23" t="s">
        <v>128</v>
      </c>
      <c r="C39" s="52">
        <v>20</v>
      </c>
      <c r="D39" s="23" t="str">
        <f>Seguimiento!E48</f>
        <v>Semestral</v>
      </c>
      <c r="E39" s="2" t="s">
        <v>131</v>
      </c>
      <c r="F39" s="2" t="s">
        <v>140</v>
      </c>
      <c r="G39" s="6"/>
    </row>
    <row r="40" spans="1:14" ht="36.75" customHeight="1" thickBot="1">
      <c r="A40" s="335"/>
      <c r="B40" s="23" t="s">
        <v>129</v>
      </c>
      <c r="C40" s="52">
        <v>50</v>
      </c>
      <c r="D40" s="23" t="str">
        <f>Seguimiento!E48</f>
        <v>Semestral</v>
      </c>
      <c r="E40" s="2" t="s">
        <v>131</v>
      </c>
      <c r="F40" s="2" t="s">
        <v>141</v>
      </c>
      <c r="G40" s="6"/>
    </row>
    <row r="41" spans="1:14" ht="36.75" customHeight="1" thickBot="1">
      <c r="A41" s="335"/>
      <c r="B41" s="23" t="str">
        <f>Seguimiento!C53</f>
        <v>Porcentaje de calificación del servicio</v>
      </c>
      <c r="C41" s="23" t="str">
        <f>Seguimiento!D53</f>
        <v>&lt;= 4,5</v>
      </c>
      <c r="D41" s="23" t="str">
        <f>Seguimiento!E53</f>
        <v>Semestral</v>
      </c>
      <c r="E41" s="2" t="s">
        <v>131</v>
      </c>
      <c r="F41" s="2" t="s">
        <v>132</v>
      </c>
      <c r="G41" s="6"/>
    </row>
    <row r="42" spans="1:14" ht="27" customHeight="1" thickBot="1">
      <c r="A42" s="335"/>
      <c r="B42" s="23" t="str">
        <f>Seguimiento!C54</f>
        <v>Porcentaje de eventos por prestamo</v>
      </c>
      <c r="C42" s="53">
        <f>Seguimiento!D54</f>
        <v>0.15</v>
      </c>
      <c r="D42" s="23" t="str">
        <f>Seguimiento!E54</f>
        <v>Semestral</v>
      </c>
      <c r="E42" s="2" t="s">
        <v>131</v>
      </c>
      <c r="F42" s="2" t="s">
        <v>133</v>
      </c>
      <c r="G42" s="6"/>
    </row>
    <row r="43" spans="1:14" ht="30" customHeight="1" thickBot="1">
      <c r="A43" s="335"/>
      <c r="B43" s="23" t="str">
        <f>Seguimiento!C55</f>
        <v>Porcentaje de eventos internos</v>
      </c>
      <c r="C43" s="54">
        <f>Seguimiento!D55</f>
        <v>0.1</v>
      </c>
      <c r="D43" s="23" t="str">
        <f>Seguimiento!E54</f>
        <v>Semestral</v>
      </c>
      <c r="E43" s="2" t="s">
        <v>131</v>
      </c>
      <c r="F43" s="2" t="s">
        <v>134</v>
      </c>
      <c r="G43" s="6"/>
    </row>
    <row r="44" spans="1:14" ht="25.5" customHeight="1" thickBot="1">
      <c r="A44" s="336"/>
      <c r="B44" s="23" t="str">
        <f>Seguimiento!C56</f>
        <v>Porcentaje de eventos por alquiler</v>
      </c>
      <c r="C44" s="54">
        <f>Seguimiento!D56</f>
        <v>0.02</v>
      </c>
      <c r="D44" s="23" t="str">
        <f>Seguimiento!E54</f>
        <v>Semestral</v>
      </c>
      <c r="E44" s="2" t="s">
        <v>131</v>
      </c>
      <c r="F44" s="2" t="s">
        <v>135</v>
      </c>
      <c r="G44" s="6"/>
    </row>
    <row r="45" spans="1:14" ht="39" customHeight="1" thickBot="1">
      <c r="A45" s="314" t="s">
        <v>104</v>
      </c>
      <c r="B45" s="23" t="str">
        <f>Seguimiento!C57</f>
        <v>Eficiencia en la Formación</v>
      </c>
      <c r="C45" s="23" t="str">
        <f>Seguimiento!D57</f>
        <v>&gt;= 70%</v>
      </c>
      <c r="D45" s="23" t="str">
        <f>Seguimiento!E57</f>
        <v>semestral</v>
      </c>
      <c r="E45" s="2" t="s">
        <v>108</v>
      </c>
      <c r="F45" s="2" t="s">
        <v>46</v>
      </c>
      <c r="G45" s="6"/>
    </row>
    <row r="46" spans="1:14" ht="32.25" customHeight="1" thickBot="1">
      <c r="A46" s="304"/>
      <c r="B46" s="2" t="s">
        <v>47</v>
      </c>
      <c r="C46" s="23" t="str">
        <f>Seguimiento!D59</f>
        <v>&gt;= 70%</v>
      </c>
      <c r="D46" s="23" t="str">
        <f>Seguimiento!E59</f>
        <v>semestral</v>
      </c>
      <c r="E46" s="2" t="s">
        <v>108</v>
      </c>
      <c r="F46" s="2" t="s">
        <v>52</v>
      </c>
      <c r="G46" s="6"/>
    </row>
    <row r="47" spans="1:14" ht="31.5" customHeight="1" thickBot="1">
      <c r="A47" s="304"/>
      <c r="B47" s="23" t="str">
        <f>Seguimiento!C61</f>
        <v>Clima Organizacional</v>
      </c>
      <c r="C47" s="23" t="str">
        <f>Seguimiento!D61</f>
        <v>&gt;= 80%</v>
      </c>
      <c r="D47" s="23" t="str">
        <f>Seguimiento!E61</f>
        <v>Anual</v>
      </c>
      <c r="E47" s="2" t="s">
        <v>108</v>
      </c>
      <c r="F47" s="2" t="s">
        <v>57</v>
      </c>
      <c r="G47" s="6"/>
    </row>
    <row r="48" spans="1:14" ht="35.25" customHeight="1" thickBot="1">
      <c r="A48" s="312" t="s">
        <v>105</v>
      </c>
      <c r="B48" s="2" t="str">
        <f>Seguimiento!C62</f>
        <v>% cumplimiento de mantenimiento edificio</v>
      </c>
      <c r="C48" s="2" t="str">
        <f>Seguimiento!D62</f>
        <v>&gt;= 80%</v>
      </c>
      <c r="D48" s="2" t="str">
        <f>Seguimiento!E62</f>
        <v>anual</v>
      </c>
      <c r="E48" s="2" t="s">
        <v>108</v>
      </c>
      <c r="F48" s="2" t="s">
        <v>48</v>
      </c>
      <c r="G48" s="6"/>
    </row>
    <row r="49" spans="1:7" ht="34.5" customHeight="1" thickBot="1">
      <c r="A49" s="313"/>
      <c r="B49" s="2" t="str">
        <f>Seguimiento!C64</f>
        <v>% cumplimiento de mantenimiento de equipos</v>
      </c>
      <c r="C49" s="2" t="str">
        <f>Seguimiento!D64</f>
        <v>&gt;= 80%</v>
      </c>
      <c r="D49" s="2" t="str">
        <f>Seguimiento!E64</f>
        <v>Semestral</v>
      </c>
      <c r="E49" s="2" t="s">
        <v>108</v>
      </c>
      <c r="F49" s="2" t="s">
        <v>48</v>
      </c>
      <c r="G49" s="6"/>
    </row>
    <row r="50" spans="1:7" ht="31.5" customHeight="1" thickBot="1">
      <c r="A50" s="299" t="s">
        <v>106</v>
      </c>
      <c r="B50" s="23" t="str">
        <f>Seguimiento!C66</f>
        <v>Calificacion promedio de los Proveedores</v>
      </c>
      <c r="C50" s="23" t="str">
        <f>Seguimiento!D66</f>
        <v>80 puntos</v>
      </c>
      <c r="D50" s="23" t="str">
        <f>Seguimiento!E66</f>
        <v>Semestral</v>
      </c>
      <c r="E50" s="2" t="s">
        <v>108</v>
      </c>
      <c r="F50" s="2" t="s">
        <v>59</v>
      </c>
      <c r="G50" s="6" t="s">
        <v>60</v>
      </c>
    </row>
    <row r="51" spans="1:7" ht="32.25" customHeight="1" thickBot="1">
      <c r="A51" s="300"/>
      <c r="B51" s="23" t="str">
        <f>Seguimiento!C68</f>
        <v>Eficacia en las compras</v>
      </c>
      <c r="C51" s="23" t="str">
        <f>Seguimiento!D68</f>
        <v>&gt;= 90%</v>
      </c>
      <c r="D51" s="23" t="str">
        <f>Seguimiento!E68</f>
        <v>Semestral</v>
      </c>
      <c r="E51" s="2" t="s">
        <v>109</v>
      </c>
      <c r="F51" s="2" t="s">
        <v>50</v>
      </c>
      <c r="G51" s="6"/>
    </row>
    <row r="52" spans="1:7" ht="26.25" customHeight="1" thickBot="1">
      <c r="A52" s="299" t="s">
        <v>107</v>
      </c>
      <c r="B52" s="23" t="str">
        <f>Seguimiento!C70</f>
        <v>% cumplimiento de actualizaciones ejecutadas</v>
      </c>
      <c r="C52" s="23" t="str">
        <f>Seguimiento!D70</f>
        <v>&gt;= 75%</v>
      </c>
      <c r="D52" s="23" t="str">
        <f>Seguimiento!E70</f>
        <v>Trimestral</v>
      </c>
      <c r="E52" s="2" t="s">
        <v>84</v>
      </c>
      <c r="F52" s="2" t="s">
        <v>85</v>
      </c>
      <c r="G52" s="6"/>
    </row>
    <row r="53" spans="1:7" ht="30.75" customHeight="1" thickBot="1">
      <c r="A53" s="300"/>
      <c r="B53" s="23" t="str">
        <f>Seguimiento!C72</f>
        <v>% cumplimiento de mantenimiento de equipos</v>
      </c>
      <c r="C53" s="23" t="str">
        <f>Seguimiento!D72</f>
        <v>&gt;= 75%</v>
      </c>
      <c r="D53" s="23" t="str">
        <f>Seguimiento!E72</f>
        <v>Trimestral</v>
      </c>
      <c r="E53" s="2" t="s">
        <v>84</v>
      </c>
      <c r="F53" s="2" t="s">
        <v>96</v>
      </c>
      <c r="G53" s="6"/>
    </row>
    <row r="54" spans="1:7">
      <c r="F54" s="6"/>
      <c r="G54" s="6"/>
    </row>
    <row r="55" spans="1:7">
      <c r="F55" s="6"/>
      <c r="G55" s="6"/>
    </row>
    <row r="56" spans="1:7">
      <c r="F56" s="6"/>
      <c r="G56" s="6"/>
    </row>
    <row r="57" spans="1:7">
      <c r="F57" s="6"/>
      <c r="G57" s="6"/>
    </row>
  </sheetData>
  <mergeCells count="30">
    <mergeCell ref="A48:A49"/>
    <mergeCell ref="A1:A4"/>
    <mergeCell ref="E1:F1"/>
    <mergeCell ref="E4:F4"/>
    <mergeCell ref="B1:D4"/>
    <mergeCell ref="A7:A8"/>
    <mergeCell ref="B21:C21"/>
    <mergeCell ref="A35:A44"/>
    <mergeCell ref="B36:C36"/>
    <mergeCell ref="A5:F5"/>
    <mergeCell ref="E3:F3"/>
    <mergeCell ref="A18:A27"/>
    <mergeCell ref="F18:F20"/>
    <mergeCell ref="E2:F2"/>
    <mergeCell ref="A52:A53"/>
    <mergeCell ref="F22:F25"/>
    <mergeCell ref="D21:D25"/>
    <mergeCell ref="A9:A17"/>
    <mergeCell ref="C18:C20"/>
    <mergeCell ref="D18:D20"/>
    <mergeCell ref="E18:E20"/>
    <mergeCell ref="E11:E12"/>
    <mergeCell ref="C13:D13"/>
    <mergeCell ref="B11:B12"/>
    <mergeCell ref="D11:D12"/>
    <mergeCell ref="C11:C12"/>
    <mergeCell ref="A50:A51"/>
    <mergeCell ref="A33:A34"/>
    <mergeCell ref="A45:A47"/>
    <mergeCell ref="B18:B20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topLeftCell="A64" workbookViewId="0">
      <selection activeCell="D19" sqref="D19"/>
    </sheetView>
  </sheetViews>
  <sheetFormatPr baseColWidth="10" defaultRowHeight="12.75"/>
  <cols>
    <col min="1" max="1" width="22.140625" customWidth="1"/>
    <col min="2" max="2" width="20.5703125" customWidth="1"/>
    <col min="3" max="3" width="27.85546875" bestFit="1" customWidth="1"/>
    <col min="4" max="4" width="49.28515625" customWidth="1"/>
    <col min="5" max="5" width="21.28515625" bestFit="1" customWidth="1"/>
  </cols>
  <sheetData>
    <row r="1" spans="1:5" ht="16.5" customHeight="1" thickBot="1">
      <c r="A1" s="316"/>
      <c r="B1" s="346" t="s">
        <v>207</v>
      </c>
      <c r="C1" s="347"/>
      <c r="D1" s="348"/>
      <c r="E1" s="88" t="s">
        <v>213</v>
      </c>
    </row>
    <row r="2" spans="1:5" ht="16.5" customHeight="1" thickBot="1">
      <c r="A2" s="317"/>
      <c r="B2" s="349"/>
      <c r="C2" s="350"/>
      <c r="D2" s="351"/>
      <c r="E2" s="88" t="s">
        <v>211</v>
      </c>
    </row>
    <row r="3" spans="1:5" ht="16.5" customHeight="1" thickBot="1">
      <c r="A3" s="317"/>
      <c r="B3" s="349"/>
      <c r="C3" s="350"/>
      <c r="D3" s="351"/>
      <c r="E3" s="89" t="s">
        <v>301</v>
      </c>
    </row>
    <row r="4" spans="1:5" ht="16.5" customHeight="1" thickBot="1">
      <c r="A4" s="318"/>
      <c r="B4" s="352"/>
      <c r="C4" s="353"/>
      <c r="D4" s="354"/>
      <c r="E4" s="89" t="s">
        <v>208</v>
      </c>
    </row>
    <row r="5" spans="1:5" ht="21" thickBot="1">
      <c r="A5" s="87"/>
      <c r="B5" s="87"/>
      <c r="C5" s="87"/>
    </row>
    <row r="6" spans="1:5" ht="14.25">
      <c r="A6" s="355" t="s">
        <v>196</v>
      </c>
      <c r="B6" s="356"/>
      <c r="C6" s="172" t="s">
        <v>189</v>
      </c>
      <c r="D6" s="172" t="s">
        <v>197</v>
      </c>
      <c r="E6" s="173" t="s">
        <v>2</v>
      </c>
    </row>
    <row r="7" spans="1:5" ht="12.75" customHeight="1">
      <c r="A7" s="343" t="s">
        <v>294</v>
      </c>
      <c r="B7" s="344"/>
      <c r="C7" s="342" t="s">
        <v>199</v>
      </c>
      <c r="D7" s="165" t="str">
        <f>'plan indicadores'!B18</f>
        <v>Porcentaje de certificado con error</v>
      </c>
      <c r="E7" s="159" t="str">
        <f>'plan indicadores'!C18</f>
        <v>&lt;= 2,5 %</v>
      </c>
    </row>
    <row r="8" spans="1:5" ht="24" customHeight="1">
      <c r="A8" s="343"/>
      <c r="B8" s="344"/>
      <c r="C8" s="342"/>
      <c r="D8" s="165" t="str">
        <f>Seguimiento!C36</f>
        <v>Variacion No. De Devoluciones de Documentos y Libros presentados para  Registro</v>
      </c>
      <c r="E8" s="159" t="str">
        <f>Seguimiento!D36</f>
        <v>&lt;= 10%</v>
      </c>
    </row>
    <row r="9" spans="1:5" ht="14.25">
      <c r="A9" s="343"/>
      <c r="B9" s="344"/>
      <c r="C9" s="342"/>
      <c r="D9" s="165" t="str">
        <f>Seguimiento!C26</f>
        <v xml:space="preserve">Eficiencia del proceso de renovación </v>
      </c>
      <c r="E9" s="159" t="str">
        <f>Seguimiento!D26</f>
        <v>&gt;= 60%</v>
      </c>
    </row>
    <row r="10" spans="1:5">
      <c r="A10" s="343"/>
      <c r="B10" s="344"/>
      <c r="C10" s="342"/>
      <c r="D10" s="345" t="str">
        <f>'plan indicadores'!B31</f>
        <v>% de Empresas  matriculadas usuarios CAE</v>
      </c>
      <c r="E10" s="360" t="s">
        <v>303</v>
      </c>
    </row>
    <row r="11" spans="1:5">
      <c r="A11" s="343"/>
      <c r="B11" s="344"/>
      <c r="C11" s="342"/>
      <c r="D11" s="345"/>
      <c r="E11" s="360"/>
    </row>
    <row r="12" spans="1:5" ht="14.25">
      <c r="A12" s="343"/>
      <c r="B12" s="344"/>
      <c r="C12" s="342"/>
      <c r="D12" s="165" t="s">
        <v>147</v>
      </c>
      <c r="E12" s="159" t="s">
        <v>156</v>
      </c>
    </row>
    <row r="13" spans="1:5" ht="14.25">
      <c r="A13" s="343"/>
      <c r="B13" s="344"/>
      <c r="C13" s="342"/>
      <c r="D13" s="165" t="s">
        <v>148</v>
      </c>
      <c r="E13" s="159" t="s">
        <v>157</v>
      </c>
    </row>
    <row r="14" spans="1:5" ht="48.75" customHeight="1">
      <c r="A14" s="343" t="s">
        <v>214</v>
      </c>
      <c r="B14" s="344"/>
      <c r="C14" s="164" t="s">
        <v>198</v>
      </c>
      <c r="D14" s="165" t="str">
        <f>'plan indicadores'!B8</f>
        <v>Cumplimiento de convenios gestionados</v>
      </c>
      <c r="E14" s="174" t="str">
        <f>'plan indicadores'!C7</f>
        <v>&gt;= 70%</v>
      </c>
    </row>
    <row r="15" spans="1:5" ht="48.75" customHeight="1">
      <c r="A15" s="343"/>
      <c r="B15" s="344"/>
      <c r="C15" s="361" t="s">
        <v>220</v>
      </c>
      <c r="D15" s="165" t="s">
        <v>238</v>
      </c>
      <c r="E15" s="174" t="s">
        <v>160</v>
      </c>
    </row>
    <row r="16" spans="1:5" ht="48.75" customHeight="1">
      <c r="A16" s="343"/>
      <c r="B16" s="344"/>
      <c r="C16" s="361"/>
      <c r="D16" s="166" t="s">
        <v>237</v>
      </c>
      <c r="E16" s="160" t="s">
        <v>160</v>
      </c>
    </row>
    <row r="17" spans="1:5" ht="48.75" customHeight="1">
      <c r="A17" s="343"/>
      <c r="B17" s="344"/>
      <c r="C17" s="361"/>
      <c r="D17" s="166" t="s">
        <v>308</v>
      </c>
      <c r="E17" s="160" t="s">
        <v>160</v>
      </c>
    </row>
    <row r="18" spans="1:5" ht="48.75" customHeight="1">
      <c r="A18" s="343"/>
      <c r="B18" s="344"/>
      <c r="C18" s="361"/>
      <c r="D18" s="166" t="s">
        <v>238</v>
      </c>
      <c r="E18" s="160" t="s">
        <v>160</v>
      </c>
    </row>
    <row r="19" spans="1:5" ht="48.75" customHeight="1">
      <c r="A19" s="343"/>
      <c r="B19" s="344"/>
      <c r="C19" s="361"/>
      <c r="D19" s="166" t="s">
        <v>239</v>
      </c>
      <c r="E19" s="160" t="s">
        <v>160</v>
      </c>
    </row>
    <row r="20" spans="1:5" ht="48.75" customHeight="1">
      <c r="A20" s="343"/>
      <c r="B20" s="344"/>
      <c r="C20" s="361"/>
      <c r="D20" s="166" t="s">
        <v>240</v>
      </c>
      <c r="E20" s="160" t="s">
        <v>160</v>
      </c>
    </row>
    <row r="21" spans="1:5" ht="48.75" customHeight="1">
      <c r="A21" s="343"/>
      <c r="B21" s="344"/>
      <c r="C21" s="361"/>
      <c r="D21" s="167" t="s">
        <v>241</v>
      </c>
      <c r="E21" s="160" t="s">
        <v>160</v>
      </c>
    </row>
    <row r="22" spans="1:5" ht="48.75" customHeight="1">
      <c r="A22" s="343"/>
      <c r="B22" s="344"/>
      <c r="C22" s="342" t="s">
        <v>244</v>
      </c>
      <c r="D22" s="165" t="s">
        <v>242</v>
      </c>
      <c r="E22" s="174">
        <v>0.95</v>
      </c>
    </row>
    <row r="23" spans="1:5" ht="48.75" customHeight="1">
      <c r="A23" s="343"/>
      <c r="B23" s="344"/>
      <c r="C23" s="342"/>
      <c r="D23" s="165" t="s">
        <v>243</v>
      </c>
      <c r="E23" s="174">
        <v>0.95</v>
      </c>
    </row>
    <row r="24" spans="1:5" ht="48.75" customHeight="1">
      <c r="A24" s="343"/>
      <c r="B24" s="344"/>
      <c r="C24" s="342" t="s">
        <v>298</v>
      </c>
      <c r="D24" s="165" t="s">
        <v>245</v>
      </c>
      <c r="E24" s="174" t="s">
        <v>159</v>
      </c>
    </row>
    <row r="25" spans="1:5" ht="48.75" customHeight="1">
      <c r="A25" s="343"/>
      <c r="B25" s="344"/>
      <c r="C25" s="342"/>
      <c r="D25" s="165" t="s">
        <v>246</v>
      </c>
      <c r="E25" s="174" t="s">
        <v>160</v>
      </c>
    </row>
    <row r="26" spans="1:5" ht="48.75" customHeight="1">
      <c r="A26" s="343"/>
      <c r="B26" s="344"/>
      <c r="C26" s="342" t="s">
        <v>216</v>
      </c>
      <c r="D26" s="168" t="s">
        <v>247</v>
      </c>
      <c r="E26" s="175">
        <v>250</v>
      </c>
    </row>
    <row r="27" spans="1:5" ht="48.75" customHeight="1">
      <c r="A27" s="343"/>
      <c r="B27" s="344"/>
      <c r="C27" s="342"/>
      <c r="D27" s="168" t="s">
        <v>248</v>
      </c>
      <c r="E27" s="162">
        <v>25</v>
      </c>
    </row>
    <row r="28" spans="1:5" ht="48.75" customHeight="1">
      <c r="A28" s="343"/>
      <c r="B28" s="344"/>
      <c r="C28" s="342" t="s">
        <v>256</v>
      </c>
      <c r="D28" s="168" t="s">
        <v>251</v>
      </c>
      <c r="E28" s="162" t="s">
        <v>252</v>
      </c>
    </row>
    <row r="29" spans="1:5" ht="48.75" customHeight="1">
      <c r="A29" s="343"/>
      <c r="B29" s="344"/>
      <c r="C29" s="342"/>
      <c r="D29" s="168" t="s">
        <v>253</v>
      </c>
      <c r="E29" s="162" t="s">
        <v>160</v>
      </c>
    </row>
    <row r="30" spans="1:5" ht="48.75" customHeight="1">
      <c r="A30" s="343"/>
      <c r="B30" s="344"/>
      <c r="C30" s="342"/>
      <c r="D30" s="168" t="s">
        <v>304</v>
      </c>
      <c r="E30" s="162" t="s">
        <v>165</v>
      </c>
    </row>
    <row r="31" spans="1:5" ht="48.75" customHeight="1">
      <c r="A31" s="343"/>
      <c r="B31" s="344"/>
      <c r="C31" s="342"/>
      <c r="D31" s="168" t="s">
        <v>254</v>
      </c>
      <c r="E31" s="162" t="s">
        <v>162</v>
      </c>
    </row>
    <row r="32" spans="1:5" ht="48.75" customHeight="1">
      <c r="A32" s="343"/>
      <c r="B32" s="344"/>
      <c r="C32" s="342"/>
      <c r="D32" s="168" t="s">
        <v>305</v>
      </c>
      <c r="E32" s="162" t="s">
        <v>255</v>
      </c>
    </row>
    <row r="33" spans="1:5" ht="48.75" customHeight="1">
      <c r="A33" s="343"/>
      <c r="B33" s="344"/>
      <c r="C33" s="164" t="s">
        <v>219</v>
      </c>
      <c r="D33" s="168" t="s">
        <v>260</v>
      </c>
      <c r="E33" s="162" t="s">
        <v>163</v>
      </c>
    </row>
    <row r="34" spans="1:5" ht="48.75" customHeight="1">
      <c r="A34" s="343"/>
      <c r="B34" s="344"/>
      <c r="C34" s="342" t="s">
        <v>227</v>
      </c>
      <c r="D34" s="168" t="s">
        <v>261</v>
      </c>
      <c r="E34" s="162" t="s">
        <v>158</v>
      </c>
    </row>
    <row r="35" spans="1:5" ht="48.75" customHeight="1">
      <c r="A35" s="343"/>
      <c r="B35" s="344"/>
      <c r="C35" s="342"/>
      <c r="D35" s="168" t="s">
        <v>262</v>
      </c>
      <c r="E35" s="162" t="s">
        <v>158</v>
      </c>
    </row>
    <row r="36" spans="1:5" ht="48.75" customHeight="1">
      <c r="A36" s="343"/>
      <c r="B36" s="344"/>
      <c r="C36" s="342"/>
      <c r="D36" s="168" t="s">
        <v>263</v>
      </c>
      <c r="E36" s="162" t="s">
        <v>158</v>
      </c>
    </row>
    <row r="37" spans="1:5" ht="12.75" customHeight="1">
      <c r="A37" s="401" t="s">
        <v>215</v>
      </c>
      <c r="B37" s="402"/>
      <c r="C37" s="398" t="s">
        <v>19</v>
      </c>
      <c r="D37" s="168" t="s">
        <v>63</v>
      </c>
      <c r="E37" s="162" t="s">
        <v>110</v>
      </c>
    </row>
    <row r="38" spans="1:5" ht="13.5" customHeight="1">
      <c r="A38" s="403"/>
      <c r="B38" s="404"/>
      <c r="C38" s="399"/>
      <c r="D38" s="168" t="str">
        <f>Seguimiento!C19</f>
        <v>QUEJAS</v>
      </c>
      <c r="E38" s="162" t="str">
        <f>Seguimiento!D19</f>
        <v xml:space="preserve">&lt;= 2% </v>
      </c>
    </row>
    <row r="39" spans="1:5" ht="12.75" customHeight="1">
      <c r="A39" s="403"/>
      <c r="B39" s="404"/>
      <c r="C39" s="399"/>
      <c r="D39" s="168" t="str">
        <f>Seguimiento!C21</f>
        <v>RECLAMOS</v>
      </c>
      <c r="E39" s="162" t="str">
        <f>Seguimiento!D21</f>
        <v xml:space="preserve">&lt;= 2% </v>
      </c>
    </row>
    <row r="40" spans="1:5" ht="12.75" customHeight="1">
      <c r="A40" s="403"/>
      <c r="B40" s="404"/>
      <c r="C40" s="400"/>
      <c r="D40" s="168" t="s">
        <v>299</v>
      </c>
      <c r="E40" s="176" t="s">
        <v>300</v>
      </c>
    </row>
    <row r="41" spans="1:5" ht="13.5" customHeight="1">
      <c r="A41" s="403"/>
      <c r="B41" s="404"/>
      <c r="C41" s="361" t="s">
        <v>199</v>
      </c>
      <c r="D41" s="168" t="str">
        <f>Seguimiento!C43</f>
        <v>Porcentaje de satisfacción del cliente CAE</v>
      </c>
      <c r="E41" s="162" t="str">
        <f>Seguimiento!D43</f>
        <v>&gt;= 95%</v>
      </c>
    </row>
    <row r="42" spans="1:5" ht="13.5" customHeight="1">
      <c r="A42" s="403"/>
      <c r="B42" s="404"/>
      <c r="C42" s="361"/>
      <c r="D42" s="168" t="s">
        <v>112</v>
      </c>
      <c r="E42" s="176" t="s">
        <v>160</v>
      </c>
    </row>
    <row r="43" spans="1:5" ht="15.75" customHeight="1">
      <c r="A43" s="403"/>
      <c r="B43" s="404"/>
      <c r="C43" s="169" t="s">
        <v>216</v>
      </c>
      <c r="D43" s="170" t="s">
        <v>217</v>
      </c>
      <c r="E43" s="162" t="s">
        <v>165</v>
      </c>
    </row>
    <row r="44" spans="1:5" ht="14.25">
      <c r="A44" s="403"/>
      <c r="B44" s="404"/>
      <c r="C44" s="169" t="s">
        <v>219</v>
      </c>
      <c r="D44" s="168" t="s">
        <v>218</v>
      </c>
      <c r="E44" s="162" t="s">
        <v>160</v>
      </c>
    </row>
    <row r="45" spans="1:5" ht="24.75" customHeight="1">
      <c r="A45" s="403"/>
      <c r="B45" s="404"/>
      <c r="C45" s="361" t="s">
        <v>220</v>
      </c>
      <c r="D45" s="171" t="s">
        <v>221</v>
      </c>
      <c r="E45" s="175" t="s">
        <v>160</v>
      </c>
    </row>
    <row r="46" spans="1:5" ht="14.25">
      <c r="A46" s="403"/>
      <c r="B46" s="404"/>
      <c r="C46" s="361"/>
      <c r="D46" s="171" t="s">
        <v>222</v>
      </c>
      <c r="E46" s="175" t="s">
        <v>160</v>
      </c>
    </row>
    <row r="47" spans="1:5" ht="14.25">
      <c r="A47" s="403"/>
      <c r="B47" s="404"/>
      <c r="C47" s="361"/>
      <c r="D47" s="171" t="s">
        <v>223</v>
      </c>
      <c r="E47" s="175" t="s">
        <v>224</v>
      </c>
    </row>
    <row r="48" spans="1:5" ht="28.5">
      <c r="A48" s="403"/>
      <c r="B48" s="404"/>
      <c r="C48" s="361"/>
      <c r="D48" s="171" t="s">
        <v>225</v>
      </c>
      <c r="E48" s="175" t="s">
        <v>160</v>
      </c>
    </row>
    <row r="49" spans="1:5" ht="14.25">
      <c r="A49" s="403"/>
      <c r="B49" s="404"/>
      <c r="C49" s="361"/>
      <c r="D49" s="171" t="s">
        <v>228</v>
      </c>
      <c r="E49" s="162" t="s">
        <v>229</v>
      </c>
    </row>
    <row r="50" spans="1:5" ht="14.25">
      <c r="A50" s="405"/>
      <c r="B50" s="406"/>
      <c r="C50" s="169" t="s">
        <v>227</v>
      </c>
      <c r="D50" s="171" t="s">
        <v>226</v>
      </c>
      <c r="E50" s="175" t="s">
        <v>158</v>
      </c>
    </row>
    <row r="51" spans="1:5" ht="31.5" customHeight="1">
      <c r="A51" s="343" t="s">
        <v>295</v>
      </c>
      <c r="B51" s="344"/>
      <c r="C51" s="342" t="s">
        <v>200</v>
      </c>
      <c r="D51" s="168" t="s">
        <v>249</v>
      </c>
      <c r="E51" s="162" t="s">
        <v>235</v>
      </c>
    </row>
    <row r="52" spans="1:5" ht="31.5" customHeight="1">
      <c r="A52" s="343"/>
      <c r="B52" s="344"/>
      <c r="C52" s="342"/>
      <c r="D52" s="168" t="s">
        <v>230</v>
      </c>
      <c r="E52" s="162" t="s">
        <v>231</v>
      </c>
    </row>
    <row r="53" spans="1:5" ht="31.5" customHeight="1">
      <c r="A53" s="343"/>
      <c r="B53" s="344"/>
      <c r="C53" s="342"/>
      <c r="D53" s="168" t="s">
        <v>250</v>
      </c>
      <c r="E53" s="162" t="s">
        <v>235</v>
      </c>
    </row>
    <row r="54" spans="1:5" ht="31.5" customHeight="1">
      <c r="A54" s="343"/>
      <c r="B54" s="344"/>
      <c r="C54" s="342" t="s">
        <v>293</v>
      </c>
      <c r="D54" s="168" t="s">
        <v>307</v>
      </c>
      <c r="E54" s="162" t="s">
        <v>265</v>
      </c>
    </row>
    <row r="55" spans="1:5" ht="31.5" customHeight="1">
      <c r="A55" s="343"/>
      <c r="B55" s="344"/>
      <c r="C55" s="342"/>
      <c r="D55" s="168" t="s">
        <v>266</v>
      </c>
      <c r="E55" s="162" t="s">
        <v>160</v>
      </c>
    </row>
    <row r="56" spans="1:5" ht="31.5" customHeight="1">
      <c r="A56" s="343"/>
      <c r="B56" s="344"/>
      <c r="C56" s="342"/>
      <c r="D56" s="168" t="s">
        <v>302</v>
      </c>
      <c r="E56" s="162" t="s">
        <v>235</v>
      </c>
    </row>
    <row r="57" spans="1:5" ht="31.5" customHeight="1">
      <c r="A57" s="343"/>
      <c r="B57" s="344"/>
      <c r="C57" s="342"/>
      <c r="D57" s="168" t="s">
        <v>267</v>
      </c>
      <c r="E57" s="162" t="s">
        <v>235</v>
      </c>
    </row>
    <row r="58" spans="1:5" ht="31.5" customHeight="1">
      <c r="A58" s="343"/>
      <c r="B58" s="344"/>
      <c r="C58" s="342" t="s">
        <v>276</v>
      </c>
      <c r="D58" s="168" t="s">
        <v>268</v>
      </c>
      <c r="E58" s="162" t="s">
        <v>269</v>
      </c>
    </row>
    <row r="59" spans="1:5" ht="31.5" customHeight="1">
      <c r="A59" s="343"/>
      <c r="B59" s="344"/>
      <c r="C59" s="342"/>
      <c r="D59" s="168" t="s">
        <v>270</v>
      </c>
      <c r="E59" s="162" t="s">
        <v>271</v>
      </c>
    </row>
    <row r="60" spans="1:5" ht="31.5" customHeight="1">
      <c r="A60" s="343"/>
      <c r="B60" s="344"/>
      <c r="C60" s="342"/>
      <c r="D60" s="168" t="s">
        <v>272</v>
      </c>
      <c r="E60" s="162" t="s">
        <v>252</v>
      </c>
    </row>
    <row r="61" spans="1:5" ht="31.5" customHeight="1">
      <c r="A61" s="343"/>
      <c r="B61" s="344"/>
      <c r="C61" s="342"/>
      <c r="D61" s="168" t="s">
        <v>273</v>
      </c>
      <c r="E61" s="161">
        <v>1</v>
      </c>
    </row>
    <row r="62" spans="1:5" ht="31.5" customHeight="1">
      <c r="A62" s="343"/>
      <c r="B62" s="344"/>
      <c r="C62" s="342"/>
      <c r="D62" s="168" t="s">
        <v>274</v>
      </c>
      <c r="E62" s="161">
        <v>1</v>
      </c>
    </row>
    <row r="63" spans="1:5" ht="31.5" customHeight="1">
      <c r="A63" s="343"/>
      <c r="B63" s="344"/>
      <c r="C63" s="342"/>
      <c r="D63" s="168" t="s">
        <v>275</v>
      </c>
      <c r="E63" s="161">
        <v>1</v>
      </c>
    </row>
    <row r="64" spans="1:5" ht="13.5" customHeight="1">
      <c r="A64" s="343" t="s">
        <v>296</v>
      </c>
      <c r="B64" s="344"/>
      <c r="C64" s="342" t="s">
        <v>201</v>
      </c>
      <c r="D64" s="168" t="s">
        <v>232</v>
      </c>
      <c r="E64" s="162" t="s">
        <v>233</v>
      </c>
    </row>
    <row r="65" spans="1:5" ht="12.75" customHeight="1">
      <c r="A65" s="343"/>
      <c r="B65" s="344"/>
      <c r="C65" s="342"/>
      <c r="D65" s="168" t="s">
        <v>234</v>
      </c>
      <c r="E65" s="162" t="s">
        <v>235</v>
      </c>
    </row>
    <row r="66" spans="1:5" ht="13.5" customHeight="1">
      <c r="A66" s="343"/>
      <c r="B66" s="344"/>
      <c r="C66" s="342"/>
      <c r="D66" s="168" t="s">
        <v>236</v>
      </c>
      <c r="E66" s="162" t="s">
        <v>233</v>
      </c>
    </row>
    <row r="67" spans="1:5" ht="13.5" customHeight="1">
      <c r="A67" s="343"/>
      <c r="B67" s="344"/>
      <c r="C67" s="342"/>
      <c r="D67" s="168" t="s">
        <v>285</v>
      </c>
      <c r="E67" s="162" t="s">
        <v>286</v>
      </c>
    </row>
    <row r="68" spans="1:5" ht="13.5" customHeight="1">
      <c r="A68" s="343"/>
      <c r="B68" s="344"/>
      <c r="C68" s="342"/>
      <c r="D68" s="168" t="s">
        <v>287</v>
      </c>
      <c r="E68" s="162" t="s">
        <v>160</v>
      </c>
    </row>
    <row r="69" spans="1:5" ht="13.5" customHeight="1">
      <c r="A69" s="343"/>
      <c r="B69" s="344"/>
      <c r="C69" s="342"/>
      <c r="D69" s="166" t="s">
        <v>288</v>
      </c>
      <c r="E69" s="160" t="s">
        <v>289</v>
      </c>
    </row>
    <row r="70" spans="1:5" ht="13.5" customHeight="1">
      <c r="A70" s="343"/>
      <c r="B70" s="344"/>
      <c r="C70" s="342"/>
      <c r="D70" s="166" t="s">
        <v>290</v>
      </c>
      <c r="E70" s="160" t="s">
        <v>289</v>
      </c>
    </row>
    <row r="71" spans="1:5" ht="13.5" customHeight="1">
      <c r="A71" s="343"/>
      <c r="B71" s="344"/>
      <c r="C71" s="342"/>
      <c r="D71" s="168" t="s">
        <v>291</v>
      </c>
      <c r="E71" s="161">
        <v>0.9</v>
      </c>
    </row>
    <row r="72" spans="1:5" ht="13.5" customHeight="1">
      <c r="A72" s="343"/>
      <c r="B72" s="344"/>
      <c r="C72" s="342"/>
      <c r="D72" s="166" t="s">
        <v>292</v>
      </c>
      <c r="E72" s="177">
        <v>0.9</v>
      </c>
    </row>
    <row r="73" spans="1:5" ht="29.25" customHeight="1">
      <c r="A73" s="343" t="s">
        <v>297</v>
      </c>
      <c r="B73" s="344"/>
      <c r="C73" s="164" t="s">
        <v>202</v>
      </c>
      <c r="D73" s="168" t="s">
        <v>97</v>
      </c>
      <c r="E73" s="162" t="s">
        <v>233</v>
      </c>
    </row>
    <row r="74" spans="1:5" ht="12.75" customHeight="1">
      <c r="A74" s="343"/>
      <c r="B74" s="344"/>
      <c r="C74" s="342" t="s">
        <v>106</v>
      </c>
      <c r="D74" s="168" t="s">
        <v>257</v>
      </c>
      <c r="E74" s="162" t="s">
        <v>258</v>
      </c>
    </row>
    <row r="75" spans="1:5" ht="12.75" customHeight="1">
      <c r="A75" s="343"/>
      <c r="B75" s="344"/>
      <c r="C75" s="342"/>
      <c r="D75" s="168" t="s">
        <v>259</v>
      </c>
      <c r="E75" s="162" t="s">
        <v>163</v>
      </c>
    </row>
    <row r="76" spans="1:5" ht="12.75" customHeight="1">
      <c r="A76" s="343"/>
      <c r="B76" s="344"/>
      <c r="C76" s="342" t="s">
        <v>19</v>
      </c>
      <c r="D76" s="168" t="s">
        <v>91</v>
      </c>
      <c r="E76" s="162" t="s">
        <v>159</v>
      </c>
    </row>
    <row r="77" spans="1:5" ht="12.75" customHeight="1">
      <c r="A77" s="343"/>
      <c r="B77" s="344"/>
      <c r="C77" s="342"/>
      <c r="D77" s="168" t="s">
        <v>306</v>
      </c>
      <c r="E77" s="162" t="s">
        <v>264</v>
      </c>
    </row>
    <row r="78" spans="1:5" ht="14.25">
      <c r="A78" s="343"/>
      <c r="B78" s="344"/>
      <c r="C78" s="342" t="s">
        <v>277</v>
      </c>
      <c r="D78" s="168" t="s">
        <v>280</v>
      </c>
      <c r="E78" s="162" t="s">
        <v>281</v>
      </c>
    </row>
    <row r="79" spans="1:5" ht="14.25">
      <c r="A79" s="343"/>
      <c r="B79" s="344"/>
      <c r="C79" s="342"/>
      <c r="D79" s="168" t="s">
        <v>282</v>
      </c>
      <c r="E79" s="162" t="s">
        <v>235</v>
      </c>
    </row>
    <row r="80" spans="1:5" ht="28.5">
      <c r="A80" s="343"/>
      <c r="B80" s="344"/>
      <c r="C80" s="342"/>
      <c r="D80" s="168" t="s">
        <v>283</v>
      </c>
      <c r="E80" s="162" t="s">
        <v>284</v>
      </c>
    </row>
    <row r="81" spans="1:5" ht="12.75" customHeight="1" thickBot="1">
      <c r="A81" s="357"/>
      <c r="B81" s="358"/>
      <c r="C81" s="359"/>
      <c r="D81" s="178" t="s">
        <v>278</v>
      </c>
      <c r="E81" s="163" t="s">
        <v>279</v>
      </c>
    </row>
    <row r="85" spans="1:5" ht="12.75" customHeight="1"/>
  </sheetData>
  <mergeCells count="28">
    <mergeCell ref="C76:C77"/>
    <mergeCell ref="A73:B81"/>
    <mergeCell ref="C78:C81"/>
    <mergeCell ref="E10:E11"/>
    <mergeCell ref="C26:C27"/>
    <mergeCell ref="A64:B72"/>
    <mergeCell ref="A51:B63"/>
    <mergeCell ref="C64:C72"/>
    <mergeCell ref="C41:C42"/>
    <mergeCell ref="C37:C40"/>
    <mergeCell ref="C15:C21"/>
    <mergeCell ref="C74:C75"/>
    <mergeCell ref="C34:C36"/>
    <mergeCell ref="C22:C23"/>
    <mergeCell ref="C24:C25"/>
    <mergeCell ref="C45:C49"/>
    <mergeCell ref="B1:D4"/>
    <mergeCell ref="A1:A4"/>
    <mergeCell ref="A6:B6"/>
    <mergeCell ref="A7:B13"/>
    <mergeCell ref="C7:C13"/>
    <mergeCell ref="C58:C63"/>
    <mergeCell ref="C28:C32"/>
    <mergeCell ref="A37:B50"/>
    <mergeCell ref="D10:D11"/>
    <mergeCell ref="C51:C53"/>
    <mergeCell ref="C54:C57"/>
    <mergeCell ref="A14:B3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/>
  <sheetData>
    <row r="1" spans="1:2" ht="45.75" thickBot="1">
      <c r="A1" s="14" t="s">
        <v>1</v>
      </c>
      <c r="B1" s="20" t="s">
        <v>97</v>
      </c>
    </row>
    <row r="2" spans="1:2" ht="13.5" thickBot="1">
      <c r="A2" s="16" t="s">
        <v>4</v>
      </c>
      <c r="B2" s="22">
        <v>1</v>
      </c>
    </row>
    <row r="3" spans="1:2" ht="13.5" thickBot="1">
      <c r="A3" s="19" t="s">
        <v>5</v>
      </c>
      <c r="B3" s="22">
        <v>1</v>
      </c>
    </row>
    <row r="4" spans="1:2" ht="13.5" thickBot="1">
      <c r="A4" s="19" t="s">
        <v>6</v>
      </c>
      <c r="B4" s="22">
        <v>1</v>
      </c>
    </row>
    <row r="5" spans="1:2" ht="13.5" thickBot="1">
      <c r="A5" s="19" t="s">
        <v>7</v>
      </c>
      <c r="B5" s="22">
        <v>1</v>
      </c>
    </row>
    <row r="6" spans="1:2" ht="13.5" thickBot="1">
      <c r="A6" s="19" t="s">
        <v>8</v>
      </c>
      <c r="B6" s="22">
        <v>1</v>
      </c>
    </row>
    <row r="7" spans="1:2" ht="13.5" thickBot="1">
      <c r="A7" s="19" t="s">
        <v>9</v>
      </c>
      <c r="B7" s="22">
        <v>1</v>
      </c>
    </row>
    <row r="8" spans="1:2" ht="13.5" thickBot="1">
      <c r="A8" s="19" t="s">
        <v>10</v>
      </c>
      <c r="B8" s="22">
        <v>1</v>
      </c>
    </row>
    <row r="9" spans="1:2" ht="13.5" thickBot="1">
      <c r="A9" s="19" t="s">
        <v>11</v>
      </c>
      <c r="B9" s="22">
        <v>1</v>
      </c>
    </row>
    <row r="10" spans="1:2" ht="13.5" thickBot="1">
      <c r="A10" s="19" t="s">
        <v>12</v>
      </c>
      <c r="B10" s="22">
        <v>1</v>
      </c>
    </row>
    <row r="11" spans="1:2" ht="13.5" thickBot="1">
      <c r="A11" s="19" t="s">
        <v>13</v>
      </c>
      <c r="B11" s="22">
        <v>1</v>
      </c>
    </row>
    <row r="12" spans="1:2" ht="13.5" thickBot="1">
      <c r="A12" s="19" t="s">
        <v>14</v>
      </c>
      <c r="B12" s="22">
        <v>1</v>
      </c>
    </row>
    <row r="13" spans="1:2" ht="13.5" thickBot="1">
      <c r="A13" s="19" t="s">
        <v>15</v>
      </c>
      <c r="B13" s="22">
        <v>1</v>
      </c>
    </row>
    <row r="14" spans="1:2" ht="13.5" thickBot="1">
      <c r="A14" s="15" t="s">
        <v>2</v>
      </c>
      <c r="B14" s="18" t="s">
        <v>35</v>
      </c>
    </row>
    <row r="16" spans="1:2" ht="13.5" thickBot="1"/>
    <row r="17" spans="1:13" ht="13.5" thickBot="1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>
      <c r="A18" s="20" t="s">
        <v>97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>
      <c r="A19" t="s">
        <v>124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/>
    <row r="2" spans="1:30" ht="24.75" thickBot="1">
      <c r="A2" s="24" t="s">
        <v>0</v>
      </c>
      <c r="B2" s="25" t="s">
        <v>1</v>
      </c>
      <c r="C2" s="24" t="s">
        <v>2</v>
      </c>
      <c r="D2" s="24" t="s">
        <v>36</v>
      </c>
      <c r="E2" s="26" t="s">
        <v>38</v>
      </c>
    </row>
    <row r="3" spans="1:30" ht="36.75" thickBot="1">
      <c r="A3" s="299" t="s">
        <v>16</v>
      </c>
      <c r="B3" s="2" t="s">
        <v>97</v>
      </c>
      <c r="C3" s="23" t="s">
        <v>158</v>
      </c>
      <c r="D3" s="2" t="s">
        <v>17</v>
      </c>
      <c r="E3" s="2" t="s">
        <v>40</v>
      </c>
    </row>
    <row r="4" spans="1:30" ht="36.75" thickBot="1">
      <c r="A4" s="300"/>
      <c r="B4" s="45" t="s">
        <v>90</v>
      </c>
      <c r="C4" s="47" t="s">
        <v>158</v>
      </c>
      <c r="D4" s="45" t="s">
        <v>86</v>
      </c>
      <c r="E4" s="45" t="s">
        <v>87</v>
      </c>
    </row>
    <row r="8" spans="1:30" ht="13.5" thickBot="1"/>
    <row r="9" spans="1:30" ht="47.25" customHeight="1" thickBot="1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9" t="s">
        <v>15</v>
      </c>
      <c r="Q9" s="1"/>
    </row>
    <row r="10" spans="1:30" s="1" customFormat="1" ht="47.25" customHeight="1" thickBot="1">
      <c r="B10" s="391" t="s">
        <v>16</v>
      </c>
      <c r="C10" s="46" t="s">
        <v>97</v>
      </c>
      <c r="D10" s="18" t="s">
        <v>35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0.9</v>
      </c>
      <c r="K10" s="58">
        <v>1</v>
      </c>
      <c r="L10" s="58">
        <v>1</v>
      </c>
      <c r="M10" s="58">
        <v>1</v>
      </c>
      <c r="N10" s="58">
        <v>1</v>
      </c>
      <c r="O10" s="58">
        <v>1</v>
      </c>
      <c r="P10" s="60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>
      <c r="B11" s="392"/>
      <c r="C11" s="46" t="s">
        <v>124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61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>
      <c r="B12" s="392"/>
      <c r="C12" s="76" t="s">
        <v>88</v>
      </c>
      <c r="D12" s="394" t="s">
        <v>35</v>
      </c>
      <c r="E12" s="396"/>
      <c r="F12" s="377"/>
      <c r="G12" s="377"/>
      <c r="H12" s="377"/>
      <c r="I12" s="377"/>
      <c r="J12" s="377"/>
      <c r="K12" s="377"/>
      <c r="L12" s="377"/>
      <c r="M12" s="377"/>
      <c r="N12" s="377"/>
      <c r="O12" s="84">
        <v>0</v>
      </c>
      <c r="P12" s="61">
        <v>1</v>
      </c>
      <c r="AD12" s="57"/>
    </row>
    <row r="13" spans="1:30" ht="27" customHeight="1" thickBot="1">
      <c r="B13" s="393"/>
      <c r="C13" s="62" t="s">
        <v>177</v>
      </c>
      <c r="D13" s="395"/>
      <c r="E13" s="397"/>
      <c r="F13" s="378"/>
      <c r="G13" s="378"/>
      <c r="H13" s="378"/>
      <c r="I13" s="378"/>
      <c r="J13" s="378"/>
      <c r="K13" s="378"/>
      <c r="L13" s="378"/>
      <c r="M13" s="378"/>
      <c r="N13" s="378"/>
      <c r="O13" s="85">
        <v>0.3</v>
      </c>
      <c r="P13" s="61">
        <v>0.7</v>
      </c>
    </row>
    <row r="14" spans="1:30" ht="27" customHeight="1">
      <c r="B14" s="77"/>
      <c r="C14" s="78"/>
      <c r="D14" s="79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59"/>
      <c r="P14" s="80"/>
    </row>
    <row r="15" spans="1:30" ht="27" customHeight="1">
      <c r="B15" s="77"/>
      <c r="C15" s="78"/>
      <c r="D15" s="79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59"/>
      <c r="P15" s="80"/>
    </row>
    <row r="16" spans="1:30" ht="27" customHeight="1" thickBot="1">
      <c r="B16" s="77"/>
      <c r="C16" s="78"/>
      <c r="D16" s="7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9"/>
      <c r="P16" s="80"/>
    </row>
    <row r="17" spans="1:16" ht="27" customHeight="1">
      <c r="A17" s="379"/>
      <c r="B17" s="382" t="s">
        <v>192</v>
      </c>
      <c r="C17" s="383"/>
      <c r="D17" s="383"/>
      <c r="E17" s="383"/>
      <c r="F17" s="383"/>
      <c r="G17" s="384"/>
      <c r="H17" s="44"/>
      <c r="I17" s="44"/>
      <c r="J17" s="44"/>
      <c r="K17" s="44"/>
      <c r="L17" s="44"/>
      <c r="M17" s="44"/>
      <c r="N17" s="44"/>
      <c r="O17" s="59"/>
      <c r="P17" s="80"/>
    </row>
    <row r="18" spans="1:16" ht="27" customHeight="1">
      <c r="A18" s="380"/>
      <c r="B18" s="385"/>
      <c r="C18" s="386"/>
      <c r="D18" s="386"/>
      <c r="E18" s="386"/>
      <c r="F18" s="386"/>
      <c r="G18" s="387"/>
      <c r="H18" s="44"/>
      <c r="I18" s="44"/>
      <c r="J18" s="44"/>
      <c r="K18" s="44"/>
      <c r="L18" s="44"/>
      <c r="M18" s="44"/>
      <c r="N18" s="44"/>
      <c r="O18" s="59"/>
      <c r="P18" s="80"/>
    </row>
    <row r="19" spans="1:16" ht="13.5" customHeight="1" thickBot="1">
      <c r="A19" s="381"/>
      <c r="B19" s="388"/>
      <c r="C19" s="389"/>
      <c r="D19" s="389"/>
      <c r="E19" s="389"/>
      <c r="F19" s="389"/>
      <c r="G19" s="390"/>
    </row>
    <row r="22" spans="1:16">
      <c r="A22" s="17" t="s">
        <v>193</v>
      </c>
      <c r="B22" s="17" t="s">
        <v>176</v>
      </c>
    </row>
    <row r="23" spans="1:16" ht="13.5" thickBot="1"/>
    <row r="24" spans="1:16" ht="18.75" thickBot="1">
      <c r="A24" s="24" t="s">
        <v>189</v>
      </c>
      <c r="B24" s="365" t="s">
        <v>16</v>
      </c>
      <c r="C24" s="366"/>
      <c r="D24" s="366"/>
      <c r="E24" s="366"/>
      <c r="F24" s="366"/>
      <c r="G24" s="367"/>
    </row>
    <row r="25" spans="1:16" ht="18.75" customHeight="1" thickBot="1">
      <c r="A25" s="25" t="s">
        <v>1</v>
      </c>
      <c r="B25" s="65" t="s">
        <v>97</v>
      </c>
      <c r="C25" s="65" t="s">
        <v>90</v>
      </c>
      <c r="D25" s="362" t="s">
        <v>185</v>
      </c>
      <c r="E25" s="363"/>
      <c r="F25" s="363"/>
      <c r="G25" s="364"/>
    </row>
    <row r="26" spans="1:16" ht="25.5" customHeight="1" thickBot="1">
      <c r="A26" s="25" t="s">
        <v>194</v>
      </c>
      <c r="B26" s="65"/>
      <c r="C26" s="64"/>
      <c r="D26" s="81"/>
      <c r="E26" s="82"/>
      <c r="F26" s="82"/>
      <c r="G26" s="83"/>
    </row>
    <row r="27" spans="1:16" ht="13.5" thickBot="1">
      <c r="A27" s="24" t="s">
        <v>2</v>
      </c>
      <c r="B27" s="23" t="s">
        <v>158</v>
      </c>
      <c r="C27" s="47" t="s">
        <v>158</v>
      </c>
      <c r="D27" s="63"/>
      <c r="E27" s="67" t="s">
        <v>186</v>
      </c>
      <c r="F27" s="67" t="s">
        <v>187</v>
      </c>
      <c r="G27" s="66" t="s">
        <v>188</v>
      </c>
    </row>
    <row r="28" spans="1:16" ht="13.5" thickBot="1">
      <c r="A28" s="24" t="s">
        <v>190</v>
      </c>
      <c r="B28" s="23" t="s">
        <v>191</v>
      </c>
      <c r="C28" s="23" t="s">
        <v>191</v>
      </c>
      <c r="D28" s="67" t="s">
        <v>180</v>
      </c>
      <c r="E28" s="72">
        <v>3</v>
      </c>
      <c r="F28" s="73">
        <v>1</v>
      </c>
      <c r="G28" s="74">
        <v>1</v>
      </c>
    </row>
    <row r="29" spans="1:16" ht="13.5" thickBot="1">
      <c r="A29" s="24" t="s">
        <v>36</v>
      </c>
      <c r="B29" s="2" t="s">
        <v>17</v>
      </c>
      <c r="C29" s="45" t="s">
        <v>86</v>
      </c>
      <c r="D29" s="67" t="s">
        <v>181</v>
      </c>
      <c r="E29" s="69">
        <v>2</v>
      </c>
      <c r="F29" s="68">
        <v>1</v>
      </c>
      <c r="G29" s="71">
        <v>1</v>
      </c>
      <c r="H29" s="86">
        <v>1</v>
      </c>
    </row>
    <row r="30" spans="1:16" ht="13.5" thickBot="1">
      <c r="A30" s="24" t="s">
        <v>37</v>
      </c>
      <c r="B30" s="2" t="s">
        <v>39</v>
      </c>
      <c r="C30" s="45" t="s">
        <v>39</v>
      </c>
      <c r="D30" s="70" t="s">
        <v>182</v>
      </c>
      <c r="E30" s="69">
        <v>1</v>
      </c>
      <c r="F30" s="68">
        <v>1</v>
      </c>
      <c r="G30" s="71">
        <v>1</v>
      </c>
      <c r="H30" s="21">
        <f>(E30/E29)</f>
        <v>0.5</v>
      </c>
    </row>
    <row r="31" spans="1:16" ht="13.5" thickBot="1">
      <c r="A31" s="26" t="s">
        <v>38</v>
      </c>
      <c r="B31" s="2" t="s">
        <v>40</v>
      </c>
      <c r="C31" s="45" t="s">
        <v>87</v>
      </c>
      <c r="D31" s="70" t="s">
        <v>195</v>
      </c>
      <c r="E31" s="75">
        <f>E29-E30</f>
        <v>1</v>
      </c>
      <c r="F31" s="75">
        <f t="shared" ref="F31:G31" si="0">F29-F30</f>
        <v>0</v>
      </c>
      <c r="G31" s="75">
        <f t="shared" si="0"/>
        <v>0</v>
      </c>
      <c r="H31" s="21">
        <f>E31/E29</f>
        <v>0.5</v>
      </c>
      <c r="I31" s="86"/>
    </row>
    <row r="32" spans="1:16" ht="200.25" customHeight="1" thickBot="1">
      <c r="A32" s="26" t="s">
        <v>175</v>
      </c>
      <c r="B32" s="2"/>
      <c r="C32" s="45"/>
      <c r="D32" s="368"/>
      <c r="E32" s="369"/>
      <c r="F32" s="369"/>
      <c r="G32" s="370"/>
    </row>
    <row r="33" spans="1:7" ht="78" customHeight="1" thickBot="1">
      <c r="A33" s="26" t="s">
        <v>179</v>
      </c>
      <c r="B33" s="2"/>
      <c r="C33" s="45"/>
      <c r="D33" s="371"/>
      <c r="E33" s="372"/>
      <c r="F33" s="372"/>
      <c r="G33" s="373"/>
    </row>
    <row r="34" spans="1:7" ht="63.75" customHeight="1" thickBot="1">
      <c r="A34" s="26" t="s">
        <v>178</v>
      </c>
      <c r="B34" s="2"/>
      <c r="C34" s="45"/>
      <c r="D34" s="371"/>
      <c r="E34" s="372"/>
      <c r="F34" s="372"/>
      <c r="G34" s="373"/>
    </row>
    <row r="35" spans="1:7" ht="74.25" customHeight="1" thickBot="1">
      <c r="A35" s="26" t="s">
        <v>184</v>
      </c>
      <c r="B35" s="2"/>
      <c r="C35" s="45"/>
      <c r="D35" s="371"/>
      <c r="E35" s="372"/>
      <c r="F35" s="372"/>
      <c r="G35" s="373"/>
    </row>
    <row r="36" spans="1:7" ht="74.25" customHeight="1" thickBot="1">
      <c r="A36" s="26" t="s">
        <v>183</v>
      </c>
      <c r="B36" s="2"/>
      <c r="C36" s="45"/>
      <c r="D36" s="374"/>
      <c r="E36" s="375"/>
      <c r="F36" s="375"/>
      <c r="G36" s="376"/>
    </row>
  </sheetData>
  <mergeCells count="13">
    <mergeCell ref="M12:N13"/>
    <mergeCell ref="A17:A19"/>
    <mergeCell ref="B17:G19"/>
    <mergeCell ref="A3:A4"/>
    <mergeCell ref="B10:B13"/>
    <mergeCell ref="D12:D13"/>
    <mergeCell ref="E12:F13"/>
    <mergeCell ref="G12:H13"/>
    <mergeCell ref="D25:G25"/>
    <mergeCell ref="B24:G24"/>
    <mergeCell ref="D32:G36"/>
    <mergeCell ref="I12:J13"/>
    <mergeCell ref="K12:L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/>
  <sheetData>
    <row r="1" spans="1:3" ht="27.75" thickBot="1">
      <c r="A1" s="76" t="s">
        <v>88</v>
      </c>
      <c r="B1" s="61">
        <v>1</v>
      </c>
      <c r="C1" s="86">
        <v>0</v>
      </c>
    </row>
    <row r="2" spans="1:3" ht="13.5" thickBot="1">
      <c r="A2" s="62" t="s">
        <v>177</v>
      </c>
      <c r="B2" s="61">
        <v>0.7</v>
      </c>
      <c r="C2" s="86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Calidad</cp:lastModifiedBy>
  <cp:lastPrinted>2016-02-23T13:18:23Z</cp:lastPrinted>
  <dcterms:created xsi:type="dcterms:W3CDTF">2006-09-04T20:01:52Z</dcterms:created>
  <dcterms:modified xsi:type="dcterms:W3CDTF">2017-03-29T20:50:53Z</dcterms:modified>
</cp:coreProperties>
</file>