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0" windowWidth="15600" windowHeight="7755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44525"/>
</workbook>
</file>

<file path=xl/calcChain.xml><?xml version="1.0" encoding="utf-8"?>
<calcChain xmlns="http://schemas.openxmlformats.org/spreadsheetml/2006/main">
  <c r="C18" i="3" l="1"/>
  <c r="C19" i="3"/>
  <c r="B27" i="3" l="1"/>
  <c r="C7" i="3"/>
  <c r="C30" i="3" l="1"/>
  <c r="C8" i="3"/>
  <c r="C9" i="3"/>
  <c r="C10" i="3"/>
  <c r="C12" i="3"/>
  <c r="C13" i="3"/>
  <c r="C14" i="3"/>
  <c r="C16" i="3"/>
  <c r="C20" i="3"/>
  <c r="C21" i="3"/>
  <c r="B22" i="3"/>
  <c r="C22" i="3"/>
  <c r="C23" i="3"/>
  <c r="B26" i="3"/>
  <c r="C27" i="3"/>
  <c r="D27" i="3"/>
  <c r="B28" i="3"/>
  <c r="C28" i="3"/>
  <c r="D28" i="3"/>
  <c r="B29" i="3"/>
  <c r="C29" i="3"/>
  <c r="D29" i="3"/>
  <c r="B30" i="3"/>
  <c r="D30" i="3"/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D8" i="9" l="1"/>
  <c r="D7" i="9"/>
  <c r="F31" i="7" l="1"/>
  <c r="G31" i="7"/>
  <c r="E31" i="7"/>
  <c r="H31" i="7" s="1"/>
  <c r="H30" i="7"/>
  <c r="E11" i="9" l="1"/>
  <c r="D11" i="9"/>
  <c r="E25" i="9" l="1"/>
  <c r="D25" i="9"/>
  <c r="E24" i="9"/>
  <c r="E23" i="9"/>
  <c r="D23" i="9"/>
  <c r="E20" i="9" l="1"/>
  <c r="E8" i="9" l="1"/>
  <c r="E7" i="9" l="1"/>
  <c r="E26" i="9"/>
</calcChain>
</file>

<file path=xl/sharedStrings.xml><?xml version="1.0" encoding="utf-8"?>
<sst xmlns="http://schemas.openxmlformats.org/spreadsheetml/2006/main" count="679" uniqueCount="360">
  <si>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</si>
  <si>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</si>
  <si>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</si>
  <si>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</si>
  <si>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</si>
  <si>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</si>
  <si>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</si>
  <si>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</si>
  <si>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</si>
  <si>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</si>
  <si>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</si>
  <si>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</si>
  <si>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</si>
  <si>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</si>
  <si>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</si>
  <si>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</si>
  <si>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</si>
  <si>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</si>
  <si>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</si>
  <si>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</si>
  <si>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</si>
  <si>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</si>
  <si>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</si>
  <si>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</si>
  <si>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</si>
  <si>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</si>
  <si>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</si>
  <si>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</si>
  <si>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</si>
  <si>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</si>
  <si>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</si>
  <si>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</si>
  <si>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</si>
  <si>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</si>
  <si>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</si>
  <si>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</si>
  <si>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</si>
  <si>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</si>
  <si>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</si>
  <si>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</si>
  <si>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</si>
  <si>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</si>
  <si>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Eficiencia en la Formación</t>
  </si>
  <si>
    <t>Eficacia en la Formación</t>
  </si>
  <si>
    <t>% cumplimiento de mantenimiento de equipos</t>
  </si>
  <si>
    <t>Numero de no conformidades por gestion no apropiada de los documentos de auditoria</t>
  </si>
  <si>
    <t>Eficacia en las compras</t>
  </si>
  <si>
    <t>Calificacion promedio de los Proveedores</t>
  </si>
  <si>
    <t>80 puntos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</si>
  <si>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</si>
  <si>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</si>
  <si>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</si>
  <si>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</si>
  <si>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</si>
  <si>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</si>
  <si>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</si>
  <si>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</si>
  <si>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</si>
  <si>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</si>
  <si>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</si>
  <si>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</si>
  <si>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</si>
  <si>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</si>
  <si>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</si>
  <si>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</si>
  <si>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</si>
  <si>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</si>
  <si>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</si>
  <si>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</si>
  <si>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</si>
  <si>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</si>
  <si>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</si>
  <si>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</si>
  <si>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</si>
  <si>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</si>
  <si>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</si>
  <si>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</si>
  <si>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Cumplimiento de los indicadores del sistema de gestion de calidad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</si>
  <si>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</si>
  <si>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</si>
  <si>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</si>
  <si>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</si>
  <si>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</si>
  <si>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</si>
  <si>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</si>
  <si>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</si>
  <si>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</si>
  <si>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</si>
  <si>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</si>
  <si>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</si>
  <si>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</si>
  <si>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</si>
  <si>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</si>
  <si>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</si>
  <si>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</si>
  <si>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</si>
  <si>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</si>
  <si>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</si>
  <si>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</si>
  <si>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</si>
  <si>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PLAN DE SEGUIMIENTO A LOS INDICADORES DE LOS PROCESOS DEL SISTEMA DE GESTION DE LA CALIDAD</t>
  </si>
  <si>
    <t>COORDINADORA DE LOGISTICA Y EVENTOS</t>
  </si>
  <si>
    <t>COORDINADOR DE PQR</t>
  </si>
  <si>
    <t>No. De Peticiones contestadas antes del limite legalmente establecido / No. De Peticiones recibidas  * 100%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</si>
  <si>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</si>
  <si>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</si>
  <si>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</si>
  <si>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</si>
  <si>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</si>
  <si>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</si>
  <si>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</si>
  <si>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</si>
  <si>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</si>
  <si>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</si>
  <si>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</si>
  <si>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</si>
  <si>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</si>
  <si>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</si>
  <si>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</si>
  <si>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</si>
  <si>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</si>
  <si>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</si>
  <si>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</si>
  <si>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</si>
  <si>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</si>
  <si>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</si>
  <si>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</si>
  <si>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</si>
  <si>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</si>
  <si>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</si>
  <si>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</si>
  <si>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</si>
  <si>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</si>
  <si>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</si>
  <si>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</si>
  <si>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</si>
  <si>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</si>
  <si>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</si>
  <si>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</si>
  <si>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</si>
  <si>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</si>
  <si>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</si>
  <si>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</si>
  <si>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</si>
  <si>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</si>
  <si>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</si>
  <si>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</si>
  <si>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</si>
  <si>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</si>
  <si>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</si>
  <si>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</si>
  <si>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</si>
  <si>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</si>
  <si>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</si>
  <si>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</si>
  <si>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</si>
  <si>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</si>
  <si>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</si>
  <si>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</si>
  <si>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</si>
  <si>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</si>
  <si>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</si>
  <si>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</si>
  <si>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</si>
  <si>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</si>
  <si>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</si>
  <si>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</si>
  <si>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</si>
  <si>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</si>
  <si>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</si>
  <si>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</si>
  <si>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</si>
  <si>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</si>
  <si>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</si>
  <si>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</si>
  <si>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</si>
  <si>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Codigo: PLA - PL- 01</t>
  </si>
  <si>
    <t>Version: 5</t>
  </si>
  <si>
    <t>Código: PLA -PL -02</t>
  </si>
  <si>
    <t>Páginas 1 de 3</t>
  </si>
  <si>
    <t>N° de certificados con error/ N° Certificados Total Expedidos</t>
  </si>
  <si>
    <t>&lt;=2.5</t>
  </si>
  <si>
    <t>LOGISTICA Y EVENTOS</t>
  </si>
  <si>
    <t>Numero de eventos realizados</t>
  </si>
  <si>
    <t>Sumatoria de la calificacion obtenida/Numero total de personas que calificaron</t>
  </si>
  <si>
    <t>Numero de eventos por alquiler/Total de eventos</t>
  </si>
  <si>
    <t>GESTION TECNOLOGICA DE LA INFORMACION</t>
  </si>
  <si>
    <t>Porcentaje de satisfaccion de nuevos software</t>
  </si>
  <si>
    <t>&gt; = 80%</t>
  </si>
  <si>
    <t>COORDINADOR DE GESTION TECNOLOGICA DE LA INFORMACION</t>
  </si>
  <si>
    <t>Encuestas calificadas con excelente/Total de encuestas de satisfaccion realizadas con desarrollo de software</t>
  </si>
  <si>
    <t>Porcentaje de cumplimiento de mantenimiento de equipos</t>
  </si>
  <si>
    <t>&gt; = 75%</t>
  </si>
  <si>
    <t>Numero de mantenimientos realizados/Numero de mantenimientos programados</t>
  </si>
  <si>
    <t>Porcentaje de aceptacion de software desarrollados</t>
  </si>
  <si>
    <t>Software aceptados sin observaciones/Total de software terminados en el periodo</t>
  </si>
  <si>
    <t>GESTION DOCUMENTAL</t>
  </si>
  <si>
    <t>Cumplimiento de reuniones de Comité de Archivo Interno</t>
  </si>
  <si>
    <t>&gt; = 100%</t>
  </si>
  <si>
    <t>COORDINADOR DE GESTION DOCUMENTAL</t>
  </si>
  <si>
    <t>Reuniones realizadas/Reuniones programadas</t>
  </si>
  <si>
    <t>Documentos con ciclo vital terminado</t>
  </si>
  <si>
    <t>&gt; = 70%</t>
  </si>
  <si>
    <t>Documentos ciclo vital terminado/Documentos para tramitar</t>
  </si>
  <si>
    <t>GESTION DEL TALENTO HUMANO</t>
  </si>
  <si>
    <t>Eficiencia en la formacion</t>
  </si>
  <si>
    <t>Coordinador de talento humano</t>
  </si>
  <si>
    <t>N° de capacitaciones realizadas/ N° de capacitaciones programadas</t>
  </si>
  <si>
    <t>Clima organizacional</t>
  </si>
  <si>
    <t>Resultados del clima organizacional</t>
  </si>
  <si>
    <t>Ausentismo general</t>
  </si>
  <si>
    <t>&gt; = 5</t>
  </si>
  <si>
    <t>N° de horas perdidas en el periodo/ N° total de horas en el periodo</t>
  </si>
  <si>
    <t>Porcentaje de cumplimiento de actividades programadas</t>
  </si>
  <si>
    <t>Actividades programadas/ Actividades cumplidas</t>
  </si>
  <si>
    <t>Eficacia en la formacion</t>
  </si>
  <si>
    <t>N° de capacitaciones adecuadas/ N° de capacitaciones realizadas</t>
  </si>
  <si>
    <t>Numero de enfermedades laborales</t>
  </si>
  <si>
    <t>&lt;= 3</t>
  </si>
  <si>
    <t>Numero de accidentes laborales</t>
  </si>
  <si>
    <t>GESTION DE COMUNICACIONES</t>
  </si>
  <si>
    <t>Monitoreo de medios</t>
  </si>
  <si>
    <t>&gt;= 50%</t>
  </si>
  <si>
    <t>Coordinador de comunicaciones</t>
  </si>
  <si>
    <t>Medios que publican / medios locales</t>
  </si>
  <si>
    <t>Campañas publicitarias cumplidas</t>
  </si>
  <si>
    <t>campañas solicitadas/ campañas cumplidas</t>
  </si>
  <si>
    <t>eventos asistidos</t>
  </si>
  <si>
    <t>trimestral</t>
  </si>
  <si>
    <t>eventos invitados / eventos asistidos</t>
  </si>
  <si>
    <t>compromisos de usuarios en redes sociales</t>
  </si>
  <si>
    <t>Respuestas mes / Numero de publicaciones mes</t>
  </si>
  <si>
    <t>raiting de la emisora virtual ccv</t>
  </si>
  <si>
    <t>total usuarios conectados por mes</t>
  </si>
  <si>
    <t>GESTION INFRAESTRUCTURA</t>
  </si>
  <si>
    <t>Numero de casos delictivos no controlados en contra de la camara de comercio</t>
  </si>
  <si>
    <t>&lt;= 0%</t>
  </si>
  <si>
    <t>Coordinador de  infraestructura</t>
  </si>
  <si>
    <t>numero de casos delictivos que se presentaron y que no fueron controlados en contra de la camara de comercio</t>
  </si>
  <si>
    <t>porcentajes de areas limpias</t>
  </si>
  <si>
    <t>Numero de areas limpias/ Numero de areas totales</t>
  </si>
  <si>
    <t>Porcentaje cumplimiento mantenimiento corecctivo</t>
  </si>
  <si>
    <t>Porcentaje de cumplimiento de mantenimiento preventivo</t>
  </si>
  <si>
    <t>eventos de mantenimiento realizado/ eventos de mantenimiento programados</t>
  </si>
  <si>
    <t>GESTION DE COMPRAS</t>
  </si>
  <si>
    <t>Calificacion promedio de los proveedores</t>
  </si>
  <si>
    <t>sumatoria de los proveedores con el puntaje requerido/ total proveedores</t>
  </si>
  <si>
    <t>GESTION DE AFILIADOS</t>
  </si>
  <si>
    <t>Satisfaccion de afiliados</t>
  </si>
  <si>
    <t>Coordinador de afiliados</t>
  </si>
  <si>
    <t>Afiliados que estan satisfechos con los beneficios ofrecidos/ Afiliados encuestados</t>
  </si>
  <si>
    <t>Porcentaje de afiliados</t>
  </si>
  <si>
    <t>Afiliados en el periodo/ total comerciantes inscritos</t>
  </si>
  <si>
    <t xml:space="preserve">GESTION CONTABLE Y FINANCIERA </t>
  </si>
  <si>
    <t>Capital de trabajo</t>
  </si>
  <si>
    <t>Coordinador  contable y financiera</t>
  </si>
  <si>
    <t>Activo corriente/ Pasivo corriente</t>
  </si>
  <si>
    <t>Liquidez</t>
  </si>
  <si>
    <t xml:space="preserve">Endeudamiento </t>
  </si>
  <si>
    <t>Pasivo Total / Activo Total</t>
  </si>
  <si>
    <t>DESARROLLO REGIONAL</t>
  </si>
  <si>
    <t>Satisfaccion de entrega de informacion del CIE</t>
  </si>
  <si>
    <t>&gt; = 85%</t>
  </si>
  <si>
    <t xml:space="preserve">Numero de usuarios que califican con excelente/ Total de usuarios que solicitan informacion </t>
  </si>
  <si>
    <t>Porcentaje cumplimiento de consultorias</t>
  </si>
  <si>
    <t>Numero de consultorias ejecutadas/ Numero de consultorias  programadas</t>
  </si>
  <si>
    <t>Cumplimiento del programacarpa movil</t>
  </si>
  <si>
    <t>Numero de carpas movil ejecutadas/ Numeros de carpas movil programadas</t>
  </si>
  <si>
    <t xml:space="preserve">Porcentaje de satisfaccion de consultoria </t>
  </si>
  <si>
    <t>Numero de personas satisfechas/ Numero de personas encuestadas</t>
  </si>
  <si>
    <t xml:space="preserve">Porcentajes de cumplimiento de eventos empresariales </t>
  </si>
  <si>
    <t xml:space="preserve">numero de eventos empresariales ejecutados/ Numero de eventos empresariales programados </t>
  </si>
  <si>
    <t>Coordinador desarrollo regional</t>
  </si>
  <si>
    <t>Porcentaje de satisfacción de eventos empresariales</t>
  </si>
  <si>
    <t>Numero de personas satisfechas / Numero de personas encuestadas</t>
  </si>
  <si>
    <t>Cumplimiento del Programa Camara al Parque</t>
  </si>
  <si>
    <t>Numero Camara al Parque ejecutadas / Numero Camara al Parque programadas</t>
  </si>
  <si>
    <t>Porcentaje de entrega de informacion</t>
  </si>
  <si>
    <t>Numero de solicitudes entregadas antes de 4 dias / Numero de solicitudes de informacion</t>
  </si>
  <si>
    <t>Porcentaje de satisfacción de emprendimiento</t>
  </si>
  <si>
    <t>&gt;= 85%</t>
  </si>
  <si>
    <t>Porcentaje de satisfacción de capacitaciones</t>
  </si>
  <si>
    <t>N° de personas satisfechas / N° de personas encuestadas</t>
  </si>
  <si>
    <t>Porcentaje de cumplimiento de capacitaciones</t>
  </si>
  <si>
    <t>Capacitaciones ejecutadas / Capacitaciones programadas</t>
  </si>
  <si>
    <t xml:space="preserve"> Porcentaje de satisfaccion de Carpa Móvil y Cámara al parque</t>
  </si>
  <si>
    <t>Numero Personas satisfechas de Carpa Móvil y Cámara al PArque / Numero Personas Encuestadas</t>
  </si>
  <si>
    <t>Porcentaje de cumplimiento de convenios de desarrollo empresarial</t>
  </si>
  <si>
    <t>Numero de convenios ejecutados / Numero de convenios programados</t>
  </si>
  <si>
    <t>Cumplimiento de indicadores de observatorio economico</t>
  </si>
  <si>
    <t>Sumatoria de los Indicadores cumplidos del observatorio económico / Sumatoria de Indicadores proyectados a medir en el periodo</t>
  </si>
  <si>
    <t>Cumplimiento de Indicadores de Desarrollo Empresarial</t>
  </si>
  <si>
    <t>Sumatoria de los Indicadores cumplidos de desarrollo empresarial / Sumatoria de Indicadores proyectados a medir en el periodo</t>
  </si>
  <si>
    <t>Cumplimiento de Indicadores de Gestión de Informacion Empresarial</t>
  </si>
  <si>
    <t>Sumatoria de los Indicadores cumplidos del Gestió de Información al Empresario / Sumatoria de Indicadores proyectados a medir en el periodo</t>
  </si>
  <si>
    <t>Porcentaje de cumplimiento de actividades de emprendimiento</t>
  </si>
  <si>
    <t>Numero de actividades de emprendimiento ejecutadas / Numero de actividades de emprendimiento programados</t>
  </si>
  <si>
    <t>Usuarios atendidos</t>
  </si>
  <si>
    <t>Numero de usuarios registrados en la PlataForma de Procolombia-DANE / Numero de usuarios proyectados</t>
  </si>
  <si>
    <t>CONCILIACION Y ARBITRAJE</t>
  </si>
  <si>
    <t>Satisfacción del cliente</t>
  </si>
  <si>
    <t>Director Conciliacion y Arbitraje</t>
  </si>
  <si>
    <t>Puntaje maximo / Puntaje obtenido</t>
  </si>
  <si>
    <t>Eficacia en las solicitudes de conciliacion</t>
  </si>
  <si>
    <t>Numero de solicitudes de conciliacion presentadas / Numero de solicitudes de conciliacion ejecutadas</t>
  </si>
  <si>
    <t>Eficacia en las jornadas de conciliación gratuitas</t>
  </si>
  <si>
    <t>Numero de jornadas realizadas / Numero de jornadas programadas</t>
  </si>
  <si>
    <t>Eficacia en la promoción de los servicios del Centro de Conciliación y Arbitraje</t>
  </si>
  <si>
    <t>Numero de visitas realizadas / Numero de visitas programadas</t>
  </si>
  <si>
    <t>Cumplimiento del presupuesto de ingresos</t>
  </si>
  <si>
    <t>Anual (Marzo)</t>
  </si>
  <si>
    <t>Cumplimiento del presupuesto de egresos</t>
  </si>
  <si>
    <t>Activos fijos en uso</t>
  </si>
  <si>
    <t>Ingresos ejecutados/Ingresos presupuestados</t>
  </si>
  <si>
    <t>Egresos ejecutados/Egresos presupuestados</t>
  </si>
  <si>
    <t>Total de activos fijos en uso/(Total de activos fijos comprados-Activos fijos dados de baja)</t>
  </si>
  <si>
    <t>Extravio de documentos y expedientes</t>
  </si>
  <si>
    <t>Numero de expedientes extraviados/Total de expedientes prestados</t>
  </si>
  <si>
    <t>Archivo incorrecto de documentos y perdida de informacion</t>
  </si>
  <si>
    <t>&lt; = 90%</t>
  </si>
  <si>
    <t>&lt; = 80%</t>
  </si>
  <si>
    <t>Numero de expedientes mal archivados/Total de expedientes revisados</t>
  </si>
  <si>
    <t xml:space="preserve"> Eventos realizados</t>
  </si>
  <si>
    <t>Satisfaccion del servicio de logistica y eventos</t>
  </si>
  <si>
    <t>Eventos por alquiler</t>
  </si>
  <si>
    <t>SEGURIDAD Y SALUD EN EL TRABAJO</t>
  </si>
  <si>
    <t>Numero de acciones correctivas</t>
  </si>
  <si>
    <t>Numero de acciones implementadas/Numero de acciones correctivas propuestas</t>
  </si>
  <si>
    <t>Numero de E.P.P</t>
  </si>
  <si>
    <t>Numero de EPP entregados/Numero de EPP programados para entrega</t>
  </si>
  <si>
    <t>Eficacia en los pedidos</t>
  </si>
  <si>
    <t>Numero de pedidos no entregados de inmendiato a funcionarios/Numero de pedidos realizados por funcionarios</t>
  </si>
  <si>
    <t>CuaTrimestral</t>
  </si>
  <si>
    <t>&gt;1&lt; 2</t>
  </si>
  <si>
    <t>&gt;= 0%</t>
  </si>
  <si>
    <t>OBSERVATORIO ECONOMICO</t>
  </si>
  <si>
    <t>Porcentaje de cumplimiento de informes de investigaciones periodicas</t>
  </si>
  <si>
    <t>Porcentaje de cumplimiento de informes de investigaciones especiales</t>
  </si>
  <si>
    <t>Coordinador Observatorio Economico</t>
  </si>
  <si>
    <t>Numero de informes de investigaciones periodicas realizadas/Numero de informes de investigaciones periodicas proyectadas</t>
  </si>
  <si>
    <t>Numero de informes de investigaciones especiales realizadas/Numero de informes de investigaciones especiales proyectadas</t>
  </si>
  <si>
    <t>GESTION DE INFORMACION AL EMPRESARIO</t>
  </si>
  <si>
    <t>Eficacia en el proceso de renovacion</t>
  </si>
  <si>
    <t>Porcentaje de satisfaccion de PQR</t>
  </si>
  <si>
    <t>&gt; =90%</t>
  </si>
  <si>
    <t>N° de usuarios que responden satisfecho con el servicio de PQR/N° de usuarios que responden la encuesta</t>
  </si>
  <si>
    <t>Porcentaje de satisfaccion del cliente</t>
  </si>
  <si>
    <t>N° de respuestas positivas del total de encuestados/N° N° de respuestas negativas del total de encuestados</t>
  </si>
  <si>
    <t>Tiempo promedio del proceso de matricula de persona natural</t>
  </si>
  <si>
    <t>&gt; =45 min</t>
  </si>
  <si>
    <t>GERENTE CAE</t>
  </si>
  <si>
    <t>Dia y hora de cierre del codigo de barras de matricula de PN/Dia y hora de apertura del codigo de barras de matricula de PN</t>
  </si>
  <si>
    <t>Tiempo promedio del proceso de matricula de persona juridica</t>
  </si>
  <si>
    <t>&gt; =24 hrs</t>
  </si>
  <si>
    <t>Dia y hora de cierre del codigo de barras de matricula de PJ/Dia y hora de apertura del codigo de barras de matricula de PJ</t>
  </si>
  <si>
    <t>&gt;= 42%</t>
  </si>
  <si>
    <t>&gt;= 15%</t>
  </si>
  <si>
    <t>&gt;= 8%</t>
  </si>
  <si>
    <t>Version: 7</t>
  </si>
  <si>
    <t>Actualizado 26/01/2017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</si>
</sst>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/>
    <xf numFmtId="0" fontId="3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2" fontId="21" fillId="0" borderId="0" xfId="0" applyNumberFormat="1" applyFont="1" applyFill="1" applyBorder="1" applyAlignment="1">
      <alignment vertical="center"/>
    </xf>
    <xf numFmtId="0" fontId="19" fillId="0" borderId="8" xfId="0" applyFont="1" applyBorder="1"/>
    <xf numFmtId="2" fontId="18" fillId="4" borderId="10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4" borderId="9" xfId="0" applyNumberFormat="1" applyFont="1" applyFill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8" xfId="0" applyFont="1" applyFill="1" applyBorder="1"/>
    <xf numFmtId="2" fontId="23" fillId="2" borderId="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9" fontId="24" fillId="5" borderId="13" xfId="0" applyNumberFormat="1" applyFont="1" applyFill="1" applyBorder="1" applyAlignment="1">
      <alignment horizontal="center" vertical="center" wrapText="1"/>
    </xf>
    <xf numFmtId="9" fontId="24" fillId="5" borderId="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9" fontId="19" fillId="0" borderId="0" xfId="1" applyFont="1"/>
    <xf numFmtId="49" fontId="18" fillId="5" borderId="6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24" fillId="5" borderId="12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9" fontId="18" fillId="5" borderId="9" xfId="0" applyNumberFormat="1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9" fillId="5" borderId="13" xfId="0" applyNumberFormat="1" applyFont="1" applyFill="1" applyBorder="1" applyAlignment="1">
      <alignment horizontal="center" vertical="center" wrapText="1"/>
    </xf>
    <xf numFmtId="49" fontId="19" fillId="5" borderId="4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3" fillId="0" borderId="16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9" fontId="23" fillId="2" borderId="2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vertical="center" wrapText="1"/>
    </xf>
    <xf numFmtId="9" fontId="23" fillId="2" borderId="1" xfId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 applyAlignment="1">
      <alignment vertical="center"/>
    </xf>
    <xf numFmtId="2" fontId="21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8" fillId="5" borderId="9" xfId="0" applyNumberFormat="1" applyFont="1" applyFill="1" applyBorder="1" applyAlignment="1">
      <alignment horizontal="center" vertical="center" wrapText="1"/>
    </xf>
    <xf numFmtId="0" fontId="18" fillId="5" borderId="10" xfId="0" applyNumberFormat="1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3" fillId="2" borderId="4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1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2" fontId="23" fillId="0" borderId="22" xfId="0" applyNumberFormat="1" applyFont="1" applyFill="1" applyBorder="1" applyAlignment="1">
      <alignment horizontal="center" vertical="center" wrapText="1"/>
    </xf>
    <xf numFmtId="2" fontId="23" fillId="0" borderId="23" xfId="0" applyNumberFormat="1" applyFont="1" applyFill="1" applyBorder="1" applyAlignment="1">
      <alignment horizontal="center" vertical="center" wrapText="1"/>
    </xf>
    <xf numFmtId="2" fontId="23" fillId="0" borderId="24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0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9" fontId="18" fillId="5" borderId="9" xfId="0" applyNumberFormat="1" applyFont="1" applyFill="1" applyBorder="1" applyAlignment="1">
      <alignment horizontal="center" vertical="center" wrapText="1"/>
    </xf>
    <xf numFmtId="9" fontId="18" fillId="5" borderId="10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4" fillId="5" borderId="9" xfId="0" applyNumberFormat="1" applyFont="1" applyFill="1" applyBorder="1" applyAlignment="1">
      <alignment horizontal="center" vertical="center" wrapText="1"/>
    </xf>
    <xf numFmtId="49" fontId="24" fillId="5" borderId="10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2" fontId="23" fillId="0" borderId="12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22" fillId="2" borderId="11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12" xfId="0" applyNumberFormat="1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2" fontId="23" fillId="0" borderId="27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" fontId="18" fillId="5" borderId="9" xfId="0" applyNumberFormat="1" applyFont="1" applyFill="1" applyBorder="1" applyAlignment="1">
      <alignment horizontal="center" vertical="center" wrapText="1"/>
    </xf>
    <xf numFmtId="1" fontId="18" fillId="5" borderId="10" xfId="0" applyNumberFormat="1" applyFont="1" applyFill="1" applyBorder="1" applyAlignment="1">
      <alignment horizontal="center" vertical="center" wrapText="1"/>
    </xf>
    <xf numFmtId="9" fontId="18" fillId="5" borderId="16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center" vertical="center" wrapText="1"/>
    </xf>
    <xf numFmtId="49" fontId="28" fillId="5" borderId="17" xfId="0" applyNumberFormat="1" applyFont="1" applyFill="1" applyBorder="1" applyAlignment="1">
      <alignment horizontal="center" vertical="center" wrapText="1"/>
    </xf>
    <xf numFmtId="2" fontId="22" fillId="2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20" xfId="0" applyNumberFormat="1" applyFont="1" applyFill="1" applyBorder="1" applyAlignment="1">
      <alignment horizontal="center" vertical="center" wrapText="1"/>
    </xf>
    <xf numFmtId="2" fontId="23" fillId="0" borderId="18" xfId="0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9" fontId="23" fillId="0" borderId="3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0" fontId="18" fillId="5" borderId="16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0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49" fontId="28" fillId="5" borderId="12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top" wrapText="1"/>
    </xf>
    <xf numFmtId="14" fontId="18" fillId="0" borderId="9" xfId="0" applyNumberFormat="1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18" fillId="5" borderId="13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8720"/>
        <c:axId val="74824320"/>
      </c:lineChart>
      <c:catAx>
        <c:axId val="7447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824320"/>
        <c:crosses val="autoZero"/>
        <c:auto val="1"/>
        <c:lblAlgn val="ctr"/>
        <c:lblOffset val="100"/>
        <c:noMultiLvlLbl val="0"/>
      </c:catAx>
      <c:valAx>
        <c:axId val="748243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4787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04320"/>
        <c:axId val="62506112"/>
      </c:lineChart>
      <c:catAx>
        <c:axId val="6250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506112"/>
        <c:crosses val="autoZero"/>
        <c:auto val="1"/>
        <c:lblAlgn val="ctr"/>
        <c:lblOffset val="100"/>
        <c:noMultiLvlLbl val="0"/>
      </c:catAx>
      <c:valAx>
        <c:axId val="625061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2504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92736"/>
        <c:axId val="64307200"/>
      </c:lineChart>
      <c:catAx>
        <c:axId val="6429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307200"/>
        <c:crosses val="autoZero"/>
        <c:auto val="1"/>
        <c:lblAlgn val="ctr"/>
        <c:lblOffset val="100"/>
        <c:noMultiLvlLbl val="0"/>
      </c:catAx>
      <c:valAx>
        <c:axId val="643072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29273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4324736"/>
        <c:axId val="64326272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24736"/>
        <c:axId val="64326272"/>
      </c:lineChart>
      <c:catAx>
        <c:axId val="64324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326272"/>
        <c:crosses val="autoZero"/>
        <c:auto val="1"/>
        <c:lblAlgn val="ctr"/>
        <c:lblOffset val="100"/>
        <c:noMultiLvlLbl val="0"/>
      </c:catAx>
      <c:valAx>
        <c:axId val="6432627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6432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A16" zoomScaleNormal="100" workbookViewId="0">
      <selection activeCell="E32" sqref="E32:E33"/>
    </sheetView>
  </sheetViews>
  <sheetFormatPr baseColWidth="10" defaultRowHeight="15" x14ac:dyDescent="0.3"/>
  <cols>
    <col min="1" max="1" width="1.7109375" style="94" customWidth="1"/>
    <col min="2" max="2" width="13.85546875" style="91" customWidth="1"/>
    <col min="3" max="3" width="12.5703125" style="91" customWidth="1"/>
    <col min="4" max="4" width="7.140625" style="91" customWidth="1"/>
    <col min="5" max="5" width="10" style="91" customWidth="1"/>
    <col min="6" max="17" width="13" style="92" customWidth="1"/>
    <col min="18" max="19" width="11.42578125" style="91" customWidth="1"/>
    <col min="20" max="16384" width="11.42578125" style="91"/>
  </cols>
  <sheetData>
    <row r="1" spans="1:19" ht="15.75" thickBot="1" x14ac:dyDescent="0.35">
      <c r="A1" s="90"/>
      <c r="B1" s="296"/>
      <c r="C1" s="297"/>
      <c r="D1" s="287" t="s">
        <v>169</v>
      </c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183" t="s">
        <v>175</v>
      </c>
      <c r="P1" s="184"/>
      <c r="Q1" s="89"/>
    </row>
    <row r="2" spans="1:19" ht="16.5" customHeight="1" thickBot="1" x14ac:dyDescent="0.35">
      <c r="A2" s="283"/>
      <c r="B2" s="298"/>
      <c r="C2" s="299"/>
      <c r="D2" s="290"/>
      <c r="E2" s="291"/>
      <c r="F2" s="291"/>
      <c r="G2" s="291"/>
      <c r="H2" s="291"/>
      <c r="I2" s="291"/>
      <c r="J2" s="291"/>
      <c r="K2" s="291"/>
      <c r="L2" s="291"/>
      <c r="M2" s="291"/>
      <c r="N2" s="292"/>
      <c r="O2" s="284" t="s">
        <v>168</v>
      </c>
      <c r="P2" s="285"/>
      <c r="Q2" s="286"/>
    </row>
    <row r="3" spans="1:19" ht="16.5" customHeight="1" thickBot="1" x14ac:dyDescent="0.35">
      <c r="A3" s="283"/>
      <c r="B3" s="298"/>
      <c r="C3" s="299"/>
      <c r="D3" s="290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84" t="s">
        <v>174</v>
      </c>
      <c r="P3" s="285"/>
      <c r="Q3" s="286"/>
    </row>
    <row r="4" spans="1:19" ht="16.5" customHeight="1" thickBot="1" x14ac:dyDescent="0.35">
      <c r="A4" s="283"/>
      <c r="B4" s="300"/>
      <c r="C4" s="301"/>
      <c r="D4" s="293"/>
      <c r="E4" s="294"/>
      <c r="F4" s="294"/>
      <c r="G4" s="294"/>
      <c r="H4" s="294"/>
      <c r="I4" s="294"/>
      <c r="J4" s="294"/>
      <c r="K4" s="294"/>
      <c r="L4" s="294"/>
      <c r="M4" s="294"/>
      <c r="N4" s="295"/>
      <c r="O4" s="284" t="s">
        <v>171</v>
      </c>
      <c r="P4" s="285"/>
      <c r="Q4" s="286"/>
    </row>
    <row r="5" spans="1:19" ht="12" customHeight="1" thickBot="1" x14ac:dyDescent="0.35">
      <c r="A5" s="157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9" ht="29.25" customHeight="1" thickBot="1" x14ac:dyDescent="0.35">
      <c r="B6" s="96" t="s">
        <v>0</v>
      </c>
      <c r="C6" s="96" t="s">
        <v>1</v>
      </c>
      <c r="D6" s="95" t="s">
        <v>2</v>
      </c>
      <c r="E6" s="97" t="s">
        <v>3</v>
      </c>
      <c r="F6" s="98" t="s">
        <v>4</v>
      </c>
      <c r="G6" s="98" t="s">
        <v>5</v>
      </c>
      <c r="H6" s="98" t="s">
        <v>6</v>
      </c>
      <c r="I6" s="98" t="s">
        <v>7</v>
      </c>
      <c r="J6" s="98" t="s">
        <v>8</v>
      </c>
      <c r="K6" s="98" t="s">
        <v>9</v>
      </c>
      <c r="L6" s="98" t="s">
        <v>10</v>
      </c>
      <c r="M6" s="98" t="s">
        <v>11</v>
      </c>
      <c r="N6" s="98" t="s">
        <v>12</v>
      </c>
      <c r="O6" s="98" t="s">
        <v>13</v>
      </c>
      <c r="P6" s="98" t="s">
        <v>14</v>
      </c>
      <c r="Q6" s="99" t="s">
        <v>15</v>
      </c>
      <c r="R6" s="100"/>
    </row>
    <row r="7" spans="1:19" s="100" customFormat="1" ht="47.25" customHeight="1" thickBot="1" x14ac:dyDescent="0.35">
      <c r="A7" s="101"/>
      <c r="B7" s="229" t="s">
        <v>16</v>
      </c>
      <c r="C7" s="102" t="s">
        <v>77</v>
      </c>
      <c r="D7" s="102" t="s">
        <v>115</v>
      </c>
      <c r="E7" s="103" t="s">
        <v>17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1:19" ht="41.25" customHeight="1" x14ac:dyDescent="0.3">
      <c r="B8" s="230"/>
      <c r="C8" s="197" t="s">
        <v>70</v>
      </c>
      <c r="D8" s="199" t="s">
        <v>115</v>
      </c>
      <c r="E8" s="201" t="s">
        <v>18</v>
      </c>
      <c r="F8" s="281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106"/>
      <c r="S8" s="107"/>
    </row>
    <row r="9" spans="1:19" ht="27" customHeight="1" thickBot="1" x14ac:dyDescent="0.35">
      <c r="B9" s="231"/>
      <c r="C9" s="198"/>
      <c r="D9" s="200"/>
      <c r="E9" s="202"/>
      <c r="F9" s="282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108"/>
    </row>
    <row r="10" spans="1:19" ht="24.75" customHeight="1" x14ac:dyDescent="0.3">
      <c r="B10" s="229" t="s">
        <v>19</v>
      </c>
      <c r="C10" s="205" t="s">
        <v>73</v>
      </c>
      <c r="D10" s="205" t="s">
        <v>116</v>
      </c>
      <c r="E10" s="255" t="s">
        <v>49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06"/>
    </row>
    <row r="11" spans="1:19" ht="27" customHeight="1" thickBot="1" x14ac:dyDescent="0.35">
      <c r="B11" s="230"/>
      <c r="C11" s="204"/>
      <c r="D11" s="204"/>
      <c r="E11" s="209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8"/>
    </row>
    <row r="12" spans="1:19" ht="25.5" customHeight="1" x14ac:dyDescent="0.3">
      <c r="B12" s="230"/>
      <c r="C12" s="203" t="s">
        <v>20</v>
      </c>
      <c r="D12" s="203" t="s">
        <v>117</v>
      </c>
      <c r="E12" s="208" t="s">
        <v>49</v>
      </c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3"/>
    </row>
    <row r="13" spans="1:19" ht="24" customHeight="1" thickBot="1" x14ac:dyDescent="0.35">
      <c r="B13" s="230"/>
      <c r="C13" s="204"/>
      <c r="D13" s="204"/>
      <c r="E13" s="209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6"/>
    </row>
    <row r="14" spans="1:19" ht="34.5" customHeight="1" x14ac:dyDescent="0.3">
      <c r="B14" s="230"/>
      <c r="C14" s="203" t="s">
        <v>21</v>
      </c>
      <c r="D14" s="203" t="s">
        <v>124</v>
      </c>
      <c r="E14" s="208" t="s">
        <v>17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302"/>
      <c r="Q14" s="277"/>
    </row>
    <row r="15" spans="1:19" ht="33" customHeight="1" thickBot="1" x14ac:dyDescent="0.35">
      <c r="B15" s="230"/>
      <c r="C15" s="204"/>
      <c r="D15" s="204"/>
      <c r="E15" s="209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278"/>
    </row>
    <row r="16" spans="1:19" ht="36" customHeight="1" thickBot="1" x14ac:dyDescent="0.35">
      <c r="B16" s="254"/>
      <c r="C16" s="117" t="s">
        <v>80</v>
      </c>
      <c r="D16" s="118"/>
      <c r="E16" s="118"/>
      <c r="F16" s="119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20"/>
    </row>
    <row r="17" spans="2:17" ht="30.75" customHeight="1" thickBot="1" x14ac:dyDescent="0.35">
      <c r="B17" s="254"/>
      <c r="C17" s="205" t="s">
        <v>51</v>
      </c>
      <c r="D17" s="262" t="s">
        <v>84</v>
      </c>
      <c r="E17" s="201" t="s">
        <v>17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</row>
    <row r="18" spans="2:17" ht="27" customHeight="1" thickBot="1" x14ac:dyDescent="0.35">
      <c r="B18" s="254"/>
      <c r="C18" s="204"/>
      <c r="D18" s="257"/>
      <c r="E18" s="258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4"/>
    </row>
    <row r="19" spans="2:17" ht="26.25" customHeight="1" thickBot="1" x14ac:dyDescent="0.35">
      <c r="B19" s="254"/>
      <c r="C19" s="205" t="s">
        <v>52</v>
      </c>
      <c r="D19" s="256" t="s">
        <v>125</v>
      </c>
      <c r="E19" s="25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2"/>
    </row>
    <row r="20" spans="2:17" ht="25.5" customHeight="1" thickBot="1" x14ac:dyDescent="0.35">
      <c r="B20" s="254"/>
      <c r="C20" s="210"/>
      <c r="D20" s="257"/>
      <c r="E20" s="258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</row>
    <row r="21" spans="2:17" ht="26.25" customHeight="1" thickBot="1" x14ac:dyDescent="0.35">
      <c r="B21" s="254"/>
      <c r="C21" s="266" t="s">
        <v>53</v>
      </c>
      <c r="D21" s="256" t="s">
        <v>125</v>
      </c>
      <c r="E21" s="258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2"/>
    </row>
    <row r="22" spans="2:17" ht="26.25" customHeight="1" thickBot="1" x14ac:dyDescent="0.35">
      <c r="B22" s="254"/>
      <c r="C22" s="204"/>
      <c r="D22" s="257"/>
      <c r="E22" s="263"/>
      <c r="F22" s="123"/>
      <c r="G22" s="123"/>
      <c r="H22" s="123"/>
      <c r="I22" s="123"/>
      <c r="J22" s="123"/>
      <c r="K22" s="123"/>
      <c r="L22" s="123"/>
      <c r="M22" s="123"/>
      <c r="N22" s="123"/>
      <c r="O22" s="125"/>
      <c r="P22" s="123"/>
      <c r="Q22" s="124"/>
    </row>
    <row r="23" spans="2:17" ht="60" customHeight="1" thickBot="1" x14ac:dyDescent="0.35">
      <c r="B23" s="230"/>
      <c r="C23" s="126" t="s">
        <v>33</v>
      </c>
      <c r="D23" s="127" t="s">
        <v>110</v>
      </c>
      <c r="E23" s="128" t="s">
        <v>34</v>
      </c>
      <c r="F23" s="129"/>
      <c r="G23" s="129"/>
      <c r="H23" s="130"/>
      <c r="I23" s="130"/>
      <c r="J23" s="130"/>
      <c r="K23" s="130"/>
      <c r="L23" s="130"/>
      <c r="M23" s="130"/>
      <c r="N23" s="130"/>
      <c r="O23" s="130"/>
      <c r="P23" s="130"/>
      <c r="Q23" s="131"/>
    </row>
    <row r="24" spans="2:17" ht="28.5" customHeight="1" x14ac:dyDescent="0.3">
      <c r="B24" s="229" t="s">
        <v>22</v>
      </c>
      <c r="C24" s="203" t="s">
        <v>85</v>
      </c>
      <c r="D24" s="264" t="s">
        <v>111</v>
      </c>
      <c r="E24" s="208" t="s">
        <v>23</v>
      </c>
      <c r="F24" s="188"/>
      <c r="G24" s="189"/>
      <c r="H24" s="189"/>
      <c r="I24" s="188"/>
      <c r="J24" s="189"/>
      <c r="K24" s="189"/>
      <c r="L24" s="188"/>
      <c r="M24" s="189"/>
      <c r="N24" s="189"/>
      <c r="O24" s="188"/>
      <c r="P24" s="189"/>
      <c r="Q24" s="190"/>
    </row>
    <row r="25" spans="2:17" ht="24.75" customHeight="1" thickBot="1" x14ac:dyDescent="0.35">
      <c r="B25" s="230"/>
      <c r="C25" s="204"/>
      <c r="D25" s="265"/>
      <c r="E25" s="209"/>
      <c r="F25" s="185"/>
      <c r="G25" s="186"/>
      <c r="H25" s="186"/>
      <c r="I25" s="268"/>
      <c r="J25" s="269"/>
      <c r="K25" s="269"/>
      <c r="L25" s="268"/>
      <c r="M25" s="269"/>
      <c r="N25" s="269"/>
      <c r="O25" s="268"/>
      <c r="P25" s="269"/>
      <c r="Q25" s="270"/>
    </row>
    <row r="26" spans="2:17" ht="24.75" customHeight="1" x14ac:dyDescent="0.3">
      <c r="B26" s="230"/>
      <c r="C26" s="203" t="s">
        <v>97</v>
      </c>
      <c r="D26" s="206" t="s">
        <v>355</v>
      </c>
      <c r="E26" s="208" t="s">
        <v>63</v>
      </c>
      <c r="F26" s="188"/>
      <c r="G26" s="189"/>
      <c r="H26" s="189"/>
      <c r="I26" s="188"/>
      <c r="J26" s="189"/>
      <c r="K26" s="189"/>
      <c r="L26" s="188"/>
      <c r="M26" s="189"/>
      <c r="N26" s="189"/>
      <c r="O26" s="188"/>
      <c r="P26" s="189"/>
      <c r="Q26" s="190"/>
    </row>
    <row r="27" spans="2:17" ht="23.25" customHeight="1" thickBot="1" x14ac:dyDescent="0.35">
      <c r="B27" s="230"/>
      <c r="C27" s="205"/>
      <c r="D27" s="207"/>
      <c r="E27" s="209"/>
      <c r="F27" s="185"/>
      <c r="G27" s="186"/>
      <c r="H27" s="186"/>
      <c r="I27" s="191"/>
      <c r="J27" s="192"/>
      <c r="K27" s="192"/>
      <c r="L27" s="191"/>
      <c r="M27" s="192"/>
      <c r="N27" s="192"/>
      <c r="O27" s="191"/>
      <c r="P27" s="192"/>
      <c r="Q27" s="193"/>
    </row>
    <row r="28" spans="2:17" ht="17.25" customHeight="1" x14ac:dyDescent="0.3">
      <c r="B28" s="230"/>
      <c r="C28" s="205"/>
      <c r="D28" s="206" t="s">
        <v>356</v>
      </c>
      <c r="E28" s="208" t="s">
        <v>64</v>
      </c>
      <c r="F28" s="188"/>
      <c r="G28" s="189"/>
      <c r="H28" s="189"/>
      <c r="I28" s="188"/>
      <c r="J28" s="189"/>
      <c r="K28" s="189"/>
      <c r="L28" s="188"/>
      <c r="M28" s="189"/>
      <c r="N28" s="189"/>
      <c r="O28" s="188"/>
      <c r="P28" s="189"/>
      <c r="Q28" s="190"/>
    </row>
    <row r="29" spans="2:17" ht="14.25" customHeight="1" thickBot="1" x14ac:dyDescent="0.35">
      <c r="B29" s="230"/>
      <c r="C29" s="205"/>
      <c r="D29" s="207"/>
      <c r="E29" s="209"/>
      <c r="F29" s="191"/>
      <c r="G29" s="192"/>
      <c r="H29" s="192"/>
      <c r="I29" s="185"/>
      <c r="J29" s="186"/>
      <c r="K29" s="186"/>
      <c r="L29" s="191"/>
      <c r="M29" s="192"/>
      <c r="N29" s="192"/>
      <c r="O29" s="191"/>
      <c r="P29" s="192"/>
      <c r="Q29" s="193"/>
    </row>
    <row r="30" spans="2:17" ht="14.25" customHeight="1" x14ac:dyDescent="0.3">
      <c r="B30" s="230"/>
      <c r="C30" s="205"/>
      <c r="D30" s="206" t="s">
        <v>119</v>
      </c>
      <c r="E30" s="208" t="s">
        <v>65</v>
      </c>
      <c r="F30" s="188"/>
      <c r="G30" s="189"/>
      <c r="H30" s="189"/>
      <c r="I30" s="188"/>
      <c r="J30" s="189"/>
      <c r="K30" s="189"/>
      <c r="L30" s="188"/>
      <c r="M30" s="189"/>
      <c r="N30" s="189"/>
      <c r="O30" s="188"/>
      <c r="P30" s="189"/>
      <c r="Q30" s="190"/>
    </row>
    <row r="31" spans="2:17" ht="17.25" customHeight="1" thickBot="1" x14ac:dyDescent="0.35">
      <c r="B31" s="230"/>
      <c r="C31" s="205"/>
      <c r="D31" s="207"/>
      <c r="E31" s="209"/>
      <c r="F31" s="191"/>
      <c r="G31" s="192"/>
      <c r="H31" s="192"/>
      <c r="I31" s="191"/>
      <c r="J31" s="192"/>
      <c r="K31" s="192"/>
      <c r="L31" s="251"/>
      <c r="M31" s="186"/>
      <c r="N31" s="186"/>
      <c r="O31" s="191"/>
      <c r="P31" s="192"/>
      <c r="Q31" s="193"/>
    </row>
    <row r="32" spans="2:17" ht="17.25" customHeight="1" x14ac:dyDescent="0.3">
      <c r="B32" s="230"/>
      <c r="C32" s="205"/>
      <c r="D32" s="206" t="s">
        <v>357</v>
      </c>
      <c r="E32" s="208" t="s">
        <v>66</v>
      </c>
      <c r="F32" s="188"/>
      <c r="G32" s="189"/>
      <c r="H32" s="189"/>
      <c r="I32" s="188"/>
      <c r="J32" s="189"/>
      <c r="K32" s="189"/>
      <c r="L32" s="271"/>
      <c r="M32" s="272"/>
      <c r="N32" s="272"/>
      <c r="O32" s="188"/>
      <c r="P32" s="189"/>
      <c r="Q32" s="190"/>
    </row>
    <row r="33" spans="2:17" ht="21" customHeight="1" thickBot="1" x14ac:dyDescent="0.35">
      <c r="B33" s="230"/>
      <c r="C33" s="204"/>
      <c r="D33" s="207"/>
      <c r="E33" s="209"/>
      <c r="F33" s="191"/>
      <c r="G33" s="192"/>
      <c r="H33" s="192"/>
      <c r="I33" s="191"/>
      <c r="J33" s="192"/>
      <c r="K33" s="192"/>
      <c r="L33" s="273"/>
      <c r="M33" s="274"/>
      <c r="N33" s="274"/>
      <c r="O33" s="279"/>
      <c r="P33" s="253"/>
      <c r="Q33" s="280"/>
    </row>
    <row r="34" spans="2:17" ht="21" customHeight="1" x14ac:dyDescent="0.3">
      <c r="B34" s="230"/>
      <c r="C34" s="203" t="s">
        <v>86</v>
      </c>
      <c r="D34" s="206" t="s">
        <v>117</v>
      </c>
      <c r="E34" s="208" t="s">
        <v>23</v>
      </c>
      <c r="F34" s="188"/>
      <c r="G34" s="189"/>
      <c r="H34" s="189"/>
      <c r="I34" s="188"/>
      <c r="J34" s="189"/>
      <c r="K34" s="189"/>
      <c r="L34" s="188"/>
      <c r="M34" s="189"/>
      <c r="N34" s="189"/>
      <c r="O34" s="188"/>
      <c r="P34" s="189"/>
      <c r="Q34" s="190"/>
    </row>
    <row r="35" spans="2:17" ht="16.5" customHeight="1" thickBot="1" x14ac:dyDescent="0.35">
      <c r="B35" s="230"/>
      <c r="C35" s="204"/>
      <c r="D35" s="207"/>
      <c r="E35" s="209"/>
      <c r="F35" s="251"/>
      <c r="G35" s="186"/>
      <c r="H35" s="186"/>
      <c r="I35" s="251"/>
      <c r="J35" s="186"/>
      <c r="K35" s="186"/>
      <c r="L35" s="185"/>
      <c r="M35" s="186"/>
      <c r="N35" s="186"/>
      <c r="O35" s="251"/>
      <c r="P35" s="186"/>
      <c r="Q35" s="187"/>
    </row>
    <row r="36" spans="2:17" ht="21.75" customHeight="1" x14ac:dyDescent="0.3">
      <c r="B36" s="230"/>
      <c r="C36" s="203" t="s">
        <v>61</v>
      </c>
      <c r="D36" s="206" t="s">
        <v>112</v>
      </c>
      <c r="E36" s="208" t="s">
        <v>23</v>
      </c>
      <c r="F36" s="188"/>
      <c r="G36" s="189"/>
      <c r="H36" s="189"/>
      <c r="I36" s="188"/>
      <c r="J36" s="189"/>
      <c r="K36" s="189"/>
      <c r="L36" s="188"/>
      <c r="M36" s="189"/>
      <c r="N36" s="189"/>
      <c r="O36" s="188"/>
      <c r="P36" s="189"/>
      <c r="Q36" s="190"/>
    </row>
    <row r="37" spans="2:17" ht="34.5" customHeight="1" thickBot="1" x14ac:dyDescent="0.35">
      <c r="B37" s="231"/>
      <c r="C37" s="210"/>
      <c r="D37" s="207"/>
      <c r="E37" s="209"/>
      <c r="F37" s="185"/>
      <c r="G37" s="186"/>
      <c r="H37" s="186"/>
      <c r="I37" s="252"/>
      <c r="J37" s="253"/>
      <c r="K37" s="253"/>
      <c r="L37" s="251"/>
      <c r="M37" s="186"/>
      <c r="N37" s="186"/>
      <c r="O37" s="267"/>
      <c r="P37" s="186"/>
      <c r="Q37" s="187"/>
    </row>
    <row r="38" spans="2:17" ht="36" customHeight="1" thickBot="1" x14ac:dyDescent="0.35">
      <c r="B38" s="132"/>
      <c r="C38" s="117" t="s">
        <v>106</v>
      </c>
      <c r="D38" s="118"/>
      <c r="E38" s="118"/>
      <c r="F38" s="119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20"/>
    </row>
    <row r="39" spans="2:17" ht="36.75" thickBot="1" x14ac:dyDescent="0.35">
      <c r="B39" s="132"/>
      <c r="C39" s="133" t="s">
        <v>104</v>
      </c>
      <c r="D39" s="134" t="s">
        <v>113</v>
      </c>
      <c r="E39" s="135" t="s">
        <v>17</v>
      </c>
      <c r="F39" s="124"/>
      <c r="G39" s="124"/>
      <c r="H39" s="124"/>
      <c r="I39" s="136"/>
      <c r="J39" s="136"/>
      <c r="K39" s="136"/>
      <c r="L39" s="137"/>
      <c r="M39" s="124"/>
      <c r="N39" s="124"/>
      <c r="O39" s="138"/>
      <c r="P39" s="124"/>
      <c r="Q39" s="124"/>
    </row>
    <row r="40" spans="2:17" ht="36.75" thickBot="1" x14ac:dyDescent="0.35">
      <c r="B40" s="132"/>
      <c r="C40" s="133" t="s">
        <v>105</v>
      </c>
      <c r="D40" s="134" t="s">
        <v>114</v>
      </c>
      <c r="E40" s="135" t="s">
        <v>17</v>
      </c>
      <c r="F40" s="124"/>
      <c r="G40" s="124"/>
      <c r="H40" s="124"/>
      <c r="I40" s="136"/>
      <c r="J40" s="136"/>
      <c r="K40" s="136"/>
      <c r="L40" s="137"/>
      <c r="M40" s="124"/>
      <c r="N40" s="124"/>
      <c r="O40" s="138"/>
      <c r="P40" s="124"/>
      <c r="Q40" s="124"/>
    </row>
    <row r="41" spans="2:17" x14ac:dyDescent="0.3">
      <c r="B41" s="132"/>
      <c r="C41" s="239" t="s">
        <v>107</v>
      </c>
      <c r="D41" s="197" t="s">
        <v>120</v>
      </c>
      <c r="E41" s="201" t="s">
        <v>17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</row>
    <row r="42" spans="2:17" ht="15.75" thickBot="1" x14ac:dyDescent="0.35">
      <c r="B42" s="132"/>
      <c r="C42" s="240"/>
      <c r="D42" s="198"/>
      <c r="E42" s="202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2"/>
    </row>
    <row r="43" spans="2:17" ht="27.75" thickBot="1" x14ac:dyDescent="0.35">
      <c r="B43" s="132"/>
      <c r="C43" s="133" t="s">
        <v>108</v>
      </c>
      <c r="D43" s="134" t="s">
        <v>121</v>
      </c>
      <c r="E43" s="135" t="s">
        <v>109</v>
      </c>
      <c r="F43" s="124"/>
      <c r="G43" s="124"/>
      <c r="H43" s="124"/>
      <c r="I43" s="136"/>
      <c r="J43" s="136"/>
      <c r="K43" s="136"/>
      <c r="L43" s="137"/>
      <c r="M43" s="124"/>
      <c r="N43" s="124"/>
      <c r="O43" s="138"/>
      <c r="P43" s="124"/>
      <c r="Q43" s="124"/>
    </row>
    <row r="44" spans="2:17" ht="23.25" customHeight="1" x14ac:dyDescent="0.3">
      <c r="B44" s="241" t="s">
        <v>25</v>
      </c>
      <c r="C44" s="244" t="s">
        <v>28</v>
      </c>
      <c r="D44" s="199" t="s">
        <v>116</v>
      </c>
      <c r="E44" s="201" t="s">
        <v>27</v>
      </c>
      <c r="F44" s="188"/>
      <c r="G44" s="189"/>
      <c r="H44" s="189"/>
      <c r="I44" s="188"/>
      <c r="J44" s="189"/>
      <c r="K44" s="189"/>
      <c r="L44" s="188"/>
      <c r="M44" s="189"/>
      <c r="N44" s="189"/>
      <c r="O44" s="188"/>
      <c r="P44" s="189"/>
      <c r="Q44" s="190"/>
    </row>
    <row r="45" spans="2:17" ht="18.75" customHeight="1" thickBot="1" x14ac:dyDescent="0.35">
      <c r="B45" s="242"/>
      <c r="C45" s="198"/>
      <c r="D45" s="200"/>
      <c r="E45" s="202"/>
      <c r="F45" s="185"/>
      <c r="G45" s="186"/>
      <c r="H45" s="186"/>
      <c r="I45" s="185"/>
      <c r="J45" s="186"/>
      <c r="K45" s="186"/>
      <c r="L45" s="185"/>
      <c r="M45" s="186"/>
      <c r="N45" s="186"/>
      <c r="O45" s="185"/>
      <c r="P45" s="186"/>
      <c r="Q45" s="187"/>
    </row>
    <row r="46" spans="2:17" ht="18.75" customHeight="1" x14ac:dyDescent="0.3">
      <c r="B46" s="242"/>
      <c r="C46" s="197" t="s">
        <v>26</v>
      </c>
      <c r="D46" s="199" t="s">
        <v>122</v>
      </c>
      <c r="E46" s="201" t="s">
        <v>23</v>
      </c>
      <c r="F46" s="188"/>
      <c r="G46" s="189"/>
      <c r="H46" s="189"/>
      <c r="I46" s="188"/>
      <c r="J46" s="189"/>
      <c r="K46" s="189"/>
      <c r="L46" s="188"/>
      <c r="M46" s="189"/>
      <c r="N46" s="189"/>
      <c r="O46" s="188"/>
      <c r="P46" s="189"/>
      <c r="Q46" s="190"/>
    </row>
    <row r="47" spans="2:17" ht="29.25" customHeight="1" thickBot="1" x14ac:dyDescent="0.35">
      <c r="B47" s="243"/>
      <c r="C47" s="198"/>
      <c r="D47" s="200"/>
      <c r="E47" s="202"/>
      <c r="F47" s="185"/>
      <c r="G47" s="186"/>
      <c r="H47" s="186"/>
      <c r="I47" s="185"/>
      <c r="J47" s="186"/>
      <c r="K47" s="186"/>
      <c r="L47" s="185"/>
      <c r="M47" s="186"/>
      <c r="N47" s="186"/>
      <c r="O47" s="185"/>
      <c r="P47" s="186"/>
      <c r="Q47" s="187"/>
    </row>
    <row r="48" spans="2:17" ht="30.75" customHeight="1" thickBot="1" x14ac:dyDescent="0.35">
      <c r="B48" s="241" t="s">
        <v>50</v>
      </c>
      <c r="C48" s="143" t="s">
        <v>87</v>
      </c>
      <c r="D48" s="144" t="s">
        <v>88</v>
      </c>
      <c r="E48" s="211" t="s">
        <v>30</v>
      </c>
      <c r="F48" s="194"/>
      <c r="G48" s="195"/>
      <c r="H48" s="195"/>
      <c r="I48" s="195"/>
      <c r="J48" s="195"/>
      <c r="K48" s="195"/>
      <c r="L48" s="194"/>
      <c r="M48" s="195"/>
      <c r="N48" s="195"/>
      <c r="O48" s="195"/>
      <c r="P48" s="195"/>
      <c r="Q48" s="196"/>
    </row>
    <row r="49" spans="2:18" ht="40.5" customHeight="1" thickBot="1" x14ac:dyDescent="0.35">
      <c r="B49" s="242"/>
      <c r="C49" s="259" t="s">
        <v>99</v>
      </c>
      <c r="D49" s="145" t="s">
        <v>89</v>
      </c>
      <c r="E49" s="212"/>
      <c r="F49" s="194"/>
      <c r="G49" s="195"/>
      <c r="H49" s="195"/>
      <c r="I49" s="195"/>
      <c r="J49" s="195"/>
      <c r="K49" s="195"/>
      <c r="L49" s="194"/>
      <c r="M49" s="195"/>
      <c r="N49" s="195"/>
      <c r="O49" s="195"/>
      <c r="P49" s="195"/>
      <c r="Q49" s="196"/>
    </row>
    <row r="50" spans="2:18" ht="47.25" customHeight="1" thickBot="1" x14ac:dyDescent="0.35">
      <c r="B50" s="242"/>
      <c r="C50" s="260"/>
      <c r="D50" s="102" t="s">
        <v>90</v>
      </c>
      <c r="E50" s="212"/>
      <c r="F50" s="249"/>
      <c r="G50" s="250"/>
      <c r="H50" s="250"/>
      <c r="I50" s="250"/>
      <c r="J50" s="250"/>
      <c r="K50" s="250"/>
      <c r="L50" s="194"/>
      <c r="M50" s="195"/>
      <c r="N50" s="195"/>
      <c r="O50" s="195"/>
      <c r="P50" s="195"/>
      <c r="Q50" s="196"/>
    </row>
    <row r="51" spans="2:18" ht="45.75" customHeight="1" thickBot="1" x14ac:dyDescent="0.35">
      <c r="B51" s="242"/>
      <c r="C51" s="260"/>
      <c r="D51" s="144" t="s">
        <v>91</v>
      </c>
      <c r="E51" s="212"/>
      <c r="F51" s="194"/>
      <c r="G51" s="195"/>
      <c r="H51" s="195"/>
      <c r="I51" s="195"/>
      <c r="J51" s="195"/>
      <c r="K51" s="195"/>
      <c r="L51" s="194"/>
      <c r="M51" s="195"/>
      <c r="N51" s="195"/>
      <c r="O51" s="195"/>
      <c r="P51" s="195"/>
      <c r="Q51" s="196"/>
      <c r="R51" s="100"/>
    </row>
    <row r="52" spans="2:18" ht="47.25" customHeight="1" thickBot="1" x14ac:dyDescent="0.35">
      <c r="B52" s="242"/>
      <c r="C52" s="261"/>
      <c r="D52" s="146" t="s">
        <v>92</v>
      </c>
      <c r="E52" s="213"/>
      <c r="F52" s="194"/>
      <c r="G52" s="195"/>
      <c r="H52" s="195"/>
      <c r="I52" s="195"/>
      <c r="J52" s="195"/>
      <c r="K52" s="195"/>
      <c r="L52" s="194"/>
      <c r="M52" s="195"/>
      <c r="N52" s="195"/>
      <c r="O52" s="195"/>
      <c r="P52" s="195"/>
      <c r="Q52" s="196"/>
    </row>
    <row r="53" spans="2:18" ht="33" customHeight="1" thickBot="1" x14ac:dyDescent="0.35">
      <c r="B53" s="242"/>
      <c r="C53" s="147" t="s">
        <v>93</v>
      </c>
      <c r="D53" s="148" t="s">
        <v>123</v>
      </c>
      <c r="E53" s="149" t="s">
        <v>30</v>
      </c>
      <c r="F53" s="194"/>
      <c r="G53" s="195"/>
      <c r="H53" s="195"/>
      <c r="I53" s="195"/>
      <c r="J53" s="195"/>
      <c r="K53" s="195"/>
      <c r="L53" s="214"/>
      <c r="M53" s="215"/>
      <c r="N53" s="215"/>
      <c r="O53" s="215"/>
      <c r="P53" s="215"/>
      <c r="Q53" s="216"/>
    </row>
    <row r="54" spans="2:18" ht="40.5" customHeight="1" thickBot="1" x14ac:dyDescent="0.35">
      <c r="B54" s="242"/>
      <c r="C54" s="147" t="s">
        <v>94</v>
      </c>
      <c r="D54" s="150">
        <v>0.15</v>
      </c>
      <c r="E54" s="236" t="s">
        <v>30</v>
      </c>
      <c r="F54" s="217"/>
      <c r="G54" s="218"/>
      <c r="H54" s="218"/>
      <c r="I54" s="218"/>
      <c r="J54" s="218"/>
      <c r="K54" s="218"/>
      <c r="L54" s="214"/>
      <c r="M54" s="215"/>
      <c r="N54" s="215"/>
      <c r="O54" s="215"/>
      <c r="P54" s="215"/>
      <c r="Q54" s="216"/>
    </row>
    <row r="55" spans="2:18" ht="30" customHeight="1" thickBot="1" x14ac:dyDescent="0.35">
      <c r="B55" s="242"/>
      <c r="C55" s="151" t="s">
        <v>95</v>
      </c>
      <c r="D55" s="152">
        <v>0.1</v>
      </c>
      <c r="E55" s="237"/>
      <c r="F55" s="217"/>
      <c r="G55" s="218"/>
      <c r="H55" s="218"/>
      <c r="I55" s="218"/>
      <c r="J55" s="218"/>
      <c r="K55" s="218"/>
      <c r="L55" s="214"/>
      <c r="M55" s="215"/>
      <c r="N55" s="215"/>
      <c r="O55" s="215"/>
      <c r="P55" s="215"/>
      <c r="Q55" s="216"/>
    </row>
    <row r="56" spans="2:18" ht="24.75" customHeight="1" thickBot="1" x14ac:dyDescent="0.35">
      <c r="B56" s="242"/>
      <c r="C56" s="153" t="s">
        <v>96</v>
      </c>
      <c r="D56" s="152">
        <v>0.02</v>
      </c>
      <c r="E56" s="238"/>
      <c r="F56" s="217"/>
      <c r="G56" s="218"/>
      <c r="H56" s="218"/>
      <c r="I56" s="218"/>
      <c r="J56" s="218"/>
      <c r="K56" s="218"/>
      <c r="L56" s="214"/>
      <c r="M56" s="215"/>
      <c r="N56" s="215"/>
      <c r="O56" s="215"/>
      <c r="P56" s="215"/>
      <c r="Q56" s="216"/>
    </row>
    <row r="57" spans="2:18" ht="36" customHeight="1" x14ac:dyDescent="0.3">
      <c r="B57" s="245" t="s">
        <v>83</v>
      </c>
      <c r="C57" s="225" t="s">
        <v>42</v>
      </c>
      <c r="D57" s="199" t="s">
        <v>115</v>
      </c>
      <c r="E57" s="258" t="s">
        <v>24</v>
      </c>
      <c r="F57" s="188"/>
      <c r="G57" s="189"/>
      <c r="H57" s="189"/>
      <c r="I57" s="189"/>
      <c r="J57" s="189"/>
      <c r="K57" s="189"/>
      <c r="L57" s="188"/>
      <c r="M57" s="189"/>
      <c r="N57" s="189"/>
      <c r="O57" s="189"/>
      <c r="P57" s="189"/>
      <c r="Q57" s="190"/>
    </row>
    <row r="58" spans="2:18" ht="29.25" customHeight="1" thickBot="1" x14ac:dyDescent="0.35">
      <c r="B58" s="247"/>
      <c r="C58" s="226"/>
      <c r="D58" s="200"/>
      <c r="E58" s="202"/>
      <c r="F58" s="185"/>
      <c r="G58" s="186"/>
      <c r="H58" s="186"/>
      <c r="I58" s="186"/>
      <c r="J58" s="186"/>
      <c r="K58" s="186"/>
      <c r="L58" s="185"/>
      <c r="M58" s="186"/>
      <c r="N58" s="186"/>
      <c r="O58" s="186"/>
      <c r="P58" s="186"/>
      <c r="Q58" s="187"/>
    </row>
    <row r="59" spans="2:18" ht="29.25" customHeight="1" thickBot="1" x14ac:dyDescent="0.35">
      <c r="B59" s="247"/>
      <c r="C59" s="225" t="s">
        <v>43</v>
      </c>
      <c r="D59" s="199" t="s">
        <v>115</v>
      </c>
      <c r="E59" s="201" t="s">
        <v>24</v>
      </c>
      <c r="F59" s="219"/>
      <c r="G59" s="220"/>
      <c r="H59" s="220"/>
      <c r="I59" s="220"/>
      <c r="J59" s="220"/>
      <c r="K59" s="220"/>
      <c r="L59" s="219"/>
      <c r="M59" s="220"/>
      <c r="N59" s="220"/>
      <c r="O59" s="220"/>
      <c r="P59" s="220"/>
      <c r="Q59" s="221"/>
    </row>
    <row r="60" spans="2:18" ht="26.25" customHeight="1" thickBot="1" x14ac:dyDescent="0.35">
      <c r="B60" s="247"/>
      <c r="C60" s="226"/>
      <c r="D60" s="200"/>
      <c r="E60" s="202"/>
      <c r="F60" s="214"/>
      <c r="G60" s="215"/>
      <c r="H60" s="215"/>
      <c r="I60" s="215"/>
      <c r="J60" s="215"/>
      <c r="K60" s="215"/>
      <c r="L60" s="214"/>
      <c r="M60" s="215"/>
      <c r="N60" s="215"/>
      <c r="O60" s="215"/>
      <c r="P60" s="215"/>
      <c r="Q60" s="216"/>
    </row>
    <row r="61" spans="2:18" ht="28.5" customHeight="1" thickBot="1" x14ac:dyDescent="0.35">
      <c r="B61" s="247"/>
      <c r="C61" s="143" t="s">
        <v>29</v>
      </c>
      <c r="D61" s="127" t="s">
        <v>116</v>
      </c>
      <c r="E61" s="154" t="s">
        <v>18</v>
      </c>
      <c r="F61" s="214"/>
      <c r="G61" s="215"/>
      <c r="H61" s="215"/>
      <c r="I61" s="215"/>
      <c r="J61" s="215"/>
      <c r="K61" s="215"/>
      <c r="L61" s="222"/>
      <c r="M61" s="223"/>
      <c r="N61" s="223"/>
      <c r="O61" s="223"/>
      <c r="P61" s="223"/>
      <c r="Q61" s="224"/>
      <c r="R61" s="155"/>
    </row>
    <row r="62" spans="2:18" ht="31.5" customHeight="1" x14ac:dyDescent="0.3">
      <c r="B62" s="245" t="s">
        <v>78</v>
      </c>
      <c r="C62" s="203" t="s">
        <v>31</v>
      </c>
      <c r="D62" s="203" t="s">
        <v>116</v>
      </c>
      <c r="E62" s="208" t="s">
        <v>68</v>
      </c>
      <c r="F62" s="109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3"/>
    </row>
    <row r="63" spans="2:18" ht="31.5" customHeight="1" thickBot="1" x14ac:dyDescent="0.35">
      <c r="B63" s="246"/>
      <c r="C63" s="204"/>
      <c r="D63" s="204"/>
      <c r="E63" s="209"/>
      <c r="F63" s="114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6"/>
    </row>
    <row r="64" spans="2:18" ht="30" customHeight="1" x14ac:dyDescent="0.3">
      <c r="B64" s="247"/>
      <c r="C64" s="227" t="s">
        <v>44</v>
      </c>
      <c r="D64" s="203" t="s">
        <v>116</v>
      </c>
      <c r="E64" s="208" t="s">
        <v>30</v>
      </c>
      <c r="F64" s="188"/>
      <c r="G64" s="189"/>
      <c r="H64" s="189"/>
      <c r="I64" s="189"/>
      <c r="J64" s="189"/>
      <c r="K64" s="189"/>
      <c r="L64" s="188"/>
      <c r="M64" s="189"/>
      <c r="N64" s="189"/>
      <c r="O64" s="189"/>
      <c r="P64" s="189"/>
      <c r="Q64" s="190"/>
    </row>
    <row r="65" spans="2:17" ht="26.25" customHeight="1" thickBot="1" x14ac:dyDescent="0.35">
      <c r="B65" s="248"/>
      <c r="C65" s="228"/>
      <c r="D65" s="204"/>
      <c r="E65" s="209"/>
      <c r="F65" s="185"/>
      <c r="G65" s="186"/>
      <c r="H65" s="186"/>
      <c r="I65" s="186"/>
      <c r="J65" s="186"/>
      <c r="K65" s="186"/>
      <c r="L65" s="185"/>
      <c r="M65" s="186"/>
      <c r="N65" s="186"/>
      <c r="O65" s="186"/>
      <c r="P65" s="186"/>
      <c r="Q65" s="187"/>
    </row>
    <row r="66" spans="2:17" ht="28.5" customHeight="1" x14ac:dyDescent="0.3">
      <c r="B66" s="232" t="s">
        <v>32</v>
      </c>
      <c r="C66" s="225" t="s">
        <v>47</v>
      </c>
      <c r="D66" s="206" t="s">
        <v>48</v>
      </c>
      <c r="E66" s="201" t="s">
        <v>30</v>
      </c>
      <c r="F66" s="188"/>
      <c r="G66" s="189"/>
      <c r="H66" s="189"/>
      <c r="I66" s="189"/>
      <c r="J66" s="189"/>
      <c r="K66" s="189"/>
      <c r="L66" s="188"/>
      <c r="M66" s="189"/>
      <c r="N66" s="189"/>
      <c r="O66" s="189"/>
      <c r="P66" s="189"/>
      <c r="Q66" s="190"/>
    </row>
    <row r="67" spans="2:17" ht="23.25" customHeight="1" thickBot="1" x14ac:dyDescent="0.35">
      <c r="B67" s="233"/>
      <c r="C67" s="226"/>
      <c r="D67" s="207"/>
      <c r="E67" s="202"/>
      <c r="F67" s="185"/>
      <c r="G67" s="186"/>
      <c r="H67" s="186"/>
      <c r="I67" s="186"/>
      <c r="J67" s="186"/>
      <c r="K67" s="186"/>
      <c r="L67" s="185"/>
      <c r="M67" s="186"/>
      <c r="N67" s="186"/>
      <c r="O67" s="186"/>
      <c r="P67" s="186"/>
      <c r="Q67" s="187"/>
    </row>
    <row r="68" spans="2:17" ht="33.75" customHeight="1" x14ac:dyDescent="0.3">
      <c r="B68" s="233"/>
      <c r="C68" s="225" t="s">
        <v>46</v>
      </c>
      <c r="D68" s="206" t="s">
        <v>117</v>
      </c>
      <c r="E68" s="201" t="s">
        <v>30</v>
      </c>
      <c r="F68" s="188"/>
      <c r="G68" s="189"/>
      <c r="H68" s="189"/>
      <c r="I68" s="189"/>
      <c r="J68" s="189"/>
      <c r="K68" s="189"/>
      <c r="L68" s="188"/>
      <c r="M68" s="189"/>
      <c r="N68" s="189"/>
      <c r="O68" s="189"/>
      <c r="P68" s="189"/>
      <c r="Q68" s="190"/>
    </row>
    <row r="69" spans="2:17" ht="21" customHeight="1" thickBot="1" x14ac:dyDescent="0.35">
      <c r="B69" s="234"/>
      <c r="C69" s="226"/>
      <c r="D69" s="207"/>
      <c r="E69" s="202"/>
      <c r="F69" s="185"/>
      <c r="G69" s="186"/>
      <c r="H69" s="186"/>
      <c r="I69" s="186"/>
      <c r="J69" s="186"/>
      <c r="K69" s="186"/>
      <c r="L69" s="185"/>
      <c r="M69" s="186"/>
      <c r="N69" s="186"/>
      <c r="O69" s="186"/>
      <c r="P69" s="186"/>
      <c r="Q69" s="187"/>
    </row>
    <row r="70" spans="2:17" ht="24" customHeight="1" x14ac:dyDescent="0.3">
      <c r="B70" s="232" t="s">
        <v>79</v>
      </c>
      <c r="C70" s="225" t="s">
        <v>67</v>
      </c>
      <c r="D70" s="206" t="s">
        <v>170</v>
      </c>
      <c r="E70" s="201" t="s">
        <v>23</v>
      </c>
      <c r="F70" s="188"/>
      <c r="G70" s="189"/>
      <c r="H70" s="189"/>
      <c r="I70" s="188"/>
      <c r="J70" s="189"/>
      <c r="K70" s="189"/>
      <c r="L70" s="188"/>
      <c r="M70" s="189"/>
      <c r="N70" s="189"/>
      <c r="O70" s="188"/>
      <c r="P70" s="189"/>
      <c r="Q70" s="190"/>
    </row>
    <row r="71" spans="2:17" ht="20.25" customHeight="1" thickBot="1" x14ac:dyDescent="0.35">
      <c r="B71" s="233"/>
      <c r="C71" s="226"/>
      <c r="D71" s="207"/>
      <c r="E71" s="202"/>
      <c r="F71" s="185"/>
      <c r="G71" s="186"/>
      <c r="H71" s="186"/>
      <c r="I71" s="185"/>
      <c r="J71" s="186"/>
      <c r="K71" s="186"/>
      <c r="L71" s="185"/>
      <c r="M71" s="186"/>
      <c r="N71" s="186"/>
      <c r="O71" s="185"/>
      <c r="P71" s="186"/>
      <c r="Q71" s="187"/>
    </row>
    <row r="72" spans="2:17" ht="48" customHeight="1" x14ac:dyDescent="0.3">
      <c r="B72" s="233"/>
      <c r="C72" s="225" t="s">
        <v>44</v>
      </c>
      <c r="D72" s="206" t="s">
        <v>170</v>
      </c>
      <c r="E72" s="201" t="s">
        <v>23</v>
      </c>
      <c r="F72" s="188"/>
      <c r="G72" s="189"/>
      <c r="H72" s="189"/>
      <c r="I72" s="188"/>
      <c r="J72" s="189"/>
      <c r="K72" s="189"/>
      <c r="L72" s="188"/>
      <c r="M72" s="189"/>
      <c r="N72" s="189"/>
      <c r="O72" s="188"/>
      <c r="P72" s="189"/>
      <c r="Q72" s="190"/>
    </row>
    <row r="73" spans="2:17" ht="25.5" customHeight="1" thickBot="1" x14ac:dyDescent="0.35">
      <c r="B73" s="235"/>
      <c r="C73" s="226"/>
      <c r="D73" s="207"/>
      <c r="E73" s="202"/>
      <c r="F73" s="185"/>
      <c r="G73" s="186"/>
      <c r="H73" s="186"/>
      <c r="I73" s="185"/>
      <c r="J73" s="186"/>
      <c r="K73" s="186"/>
      <c r="L73" s="185"/>
      <c r="M73" s="186"/>
      <c r="N73" s="186"/>
      <c r="O73" s="185"/>
      <c r="P73" s="186"/>
      <c r="Q73" s="187"/>
    </row>
    <row r="74" spans="2:17" x14ac:dyDescent="0.3">
      <c r="C74" s="156"/>
      <c r="D74" s="156"/>
      <c r="E74" s="156"/>
    </row>
    <row r="75" spans="2:17" x14ac:dyDescent="0.3">
      <c r="C75" s="156"/>
      <c r="D75" s="156"/>
      <c r="E75" s="156"/>
    </row>
    <row r="76" spans="2:17" x14ac:dyDescent="0.3">
      <c r="C76" s="156"/>
      <c r="D76" s="156"/>
      <c r="E76" s="156"/>
    </row>
    <row r="77" spans="2:17" x14ac:dyDescent="0.3">
      <c r="C77" s="156"/>
      <c r="D77" s="156"/>
      <c r="E77" s="156"/>
    </row>
    <row r="78" spans="2:17" x14ac:dyDescent="0.3">
      <c r="C78" s="156"/>
      <c r="D78" s="156"/>
      <c r="E78" s="156"/>
    </row>
    <row r="79" spans="2:17" x14ac:dyDescent="0.3">
      <c r="C79" s="156"/>
      <c r="D79" s="156"/>
      <c r="E79" s="156"/>
    </row>
    <row r="80" spans="2:17" x14ac:dyDescent="0.3">
      <c r="C80" s="156"/>
      <c r="D80" s="156"/>
      <c r="E80" s="156"/>
    </row>
    <row r="81" spans="3:5" x14ac:dyDescent="0.3">
      <c r="C81" s="156"/>
      <c r="D81" s="156"/>
      <c r="E81" s="156"/>
    </row>
    <row r="82" spans="3:5" x14ac:dyDescent="0.3">
      <c r="C82" s="156"/>
      <c r="D82" s="156"/>
      <c r="E82" s="156"/>
    </row>
    <row r="83" spans="3:5" x14ac:dyDescent="0.3">
      <c r="C83" s="156"/>
      <c r="D83" s="156"/>
      <c r="E83" s="156"/>
    </row>
    <row r="84" spans="3:5" x14ac:dyDescent="0.3">
      <c r="C84" s="156"/>
      <c r="D84" s="156"/>
      <c r="E84" s="156"/>
    </row>
    <row r="85" spans="3:5" x14ac:dyDescent="0.3">
      <c r="C85" s="156"/>
      <c r="D85" s="156"/>
      <c r="E85" s="156"/>
    </row>
    <row r="86" spans="3:5" x14ac:dyDescent="0.3">
      <c r="C86" s="156"/>
      <c r="D86" s="156"/>
      <c r="E86" s="156"/>
    </row>
    <row r="87" spans="3:5" x14ac:dyDescent="0.3">
      <c r="C87" s="156"/>
      <c r="D87" s="156"/>
      <c r="E87" s="156"/>
    </row>
    <row r="88" spans="3:5" x14ac:dyDescent="0.3">
      <c r="C88" s="156"/>
      <c r="D88" s="156"/>
      <c r="E88" s="156"/>
    </row>
    <row r="89" spans="3:5" x14ac:dyDescent="0.3">
      <c r="C89" s="156"/>
      <c r="D89" s="156"/>
      <c r="E89" s="156"/>
    </row>
    <row r="90" spans="3:5" x14ac:dyDescent="0.3">
      <c r="C90" s="156"/>
      <c r="D90" s="156"/>
      <c r="E90" s="156"/>
    </row>
    <row r="91" spans="3:5" x14ac:dyDescent="0.3">
      <c r="C91" s="156"/>
      <c r="D91" s="156"/>
      <c r="E91" s="156"/>
    </row>
    <row r="92" spans="3:5" x14ac:dyDescent="0.3">
      <c r="C92" s="156"/>
      <c r="D92" s="156"/>
      <c r="E92" s="156"/>
    </row>
    <row r="93" spans="3:5" x14ac:dyDescent="0.3">
      <c r="C93" s="156"/>
      <c r="D93" s="156"/>
      <c r="E93" s="156"/>
    </row>
    <row r="94" spans="3:5" x14ac:dyDescent="0.3">
      <c r="C94" s="156"/>
      <c r="D94" s="156"/>
      <c r="E94" s="156"/>
    </row>
    <row r="95" spans="3:5" x14ac:dyDescent="0.3">
      <c r="C95" s="156"/>
      <c r="D95" s="156"/>
      <c r="E95" s="156"/>
    </row>
    <row r="96" spans="3:5" x14ac:dyDescent="0.3">
      <c r="C96" s="156"/>
      <c r="D96" s="156"/>
      <c r="E96" s="156"/>
    </row>
    <row r="97" spans="3:5" x14ac:dyDescent="0.3">
      <c r="C97" s="156"/>
      <c r="D97" s="156"/>
      <c r="E97" s="156"/>
    </row>
    <row r="98" spans="3:5" x14ac:dyDescent="0.3">
      <c r="C98" s="156"/>
      <c r="D98" s="156"/>
      <c r="E98" s="156"/>
    </row>
    <row r="99" spans="3:5" x14ac:dyDescent="0.3">
      <c r="C99" s="156"/>
      <c r="D99" s="156"/>
      <c r="E99" s="156"/>
    </row>
    <row r="100" spans="3:5" x14ac:dyDescent="0.3">
      <c r="C100" s="156"/>
      <c r="D100" s="156"/>
      <c r="E100" s="156"/>
    </row>
    <row r="101" spans="3:5" x14ac:dyDescent="0.3">
      <c r="C101" s="156"/>
      <c r="D101" s="156"/>
      <c r="E101" s="156"/>
    </row>
    <row r="102" spans="3:5" x14ac:dyDescent="0.3">
      <c r="C102" s="156"/>
      <c r="D102" s="156"/>
      <c r="E102" s="156"/>
    </row>
    <row r="103" spans="3:5" x14ac:dyDescent="0.3">
      <c r="C103" s="156"/>
      <c r="D103" s="156"/>
      <c r="E103" s="156"/>
    </row>
    <row r="104" spans="3:5" x14ac:dyDescent="0.3">
      <c r="C104" s="156"/>
      <c r="D104" s="156"/>
      <c r="E104" s="156"/>
    </row>
    <row r="105" spans="3:5" x14ac:dyDescent="0.3">
      <c r="C105" s="156"/>
      <c r="D105" s="156"/>
      <c r="E105" s="156"/>
    </row>
    <row r="106" spans="3:5" x14ac:dyDescent="0.3">
      <c r="C106" s="156"/>
      <c r="D106" s="156"/>
      <c r="E106" s="156"/>
    </row>
    <row r="107" spans="3:5" x14ac:dyDescent="0.3">
      <c r="C107" s="156"/>
      <c r="D107" s="156"/>
      <c r="E107" s="156"/>
    </row>
    <row r="108" spans="3:5" x14ac:dyDescent="0.3">
      <c r="C108" s="156"/>
      <c r="D108" s="156"/>
      <c r="E108" s="156"/>
    </row>
    <row r="109" spans="3:5" x14ac:dyDescent="0.3">
      <c r="C109" s="156"/>
      <c r="D109" s="156"/>
      <c r="E109" s="156"/>
    </row>
    <row r="110" spans="3:5" x14ac:dyDescent="0.3">
      <c r="C110" s="156"/>
      <c r="D110" s="156"/>
      <c r="E110" s="156"/>
    </row>
    <row r="111" spans="3:5" x14ac:dyDescent="0.3">
      <c r="C111" s="156"/>
      <c r="D111" s="156"/>
      <c r="E111" s="156"/>
    </row>
    <row r="112" spans="3:5" x14ac:dyDescent="0.3">
      <c r="C112" s="156"/>
      <c r="D112" s="156"/>
      <c r="E112" s="156"/>
    </row>
    <row r="113" spans="3:5" x14ac:dyDescent="0.3">
      <c r="C113" s="156"/>
      <c r="D113" s="156"/>
      <c r="E113" s="156"/>
    </row>
    <row r="114" spans="3:5" x14ac:dyDescent="0.3">
      <c r="C114" s="156"/>
      <c r="D114" s="156"/>
      <c r="E114" s="156"/>
    </row>
    <row r="115" spans="3:5" x14ac:dyDescent="0.3">
      <c r="C115" s="156"/>
      <c r="D115" s="156"/>
      <c r="E115" s="156"/>
    </row>
    <row r="116" spans="3:5" x14ac:dyDescent="0.3">
      <c r="C116" s="156"/>
      <c r="D116" s="156"/>
      <c r="E116" s="156"/>
    </row>
    <row r="117" spans="3:5" x14ac:dyDescent="0.3">
      <c r="C117" s="156"/>
      <c r="D117" s="156"/>
      <c r="E117" s="156"/>
    </row>
    <row r="118" spans="3:5" x14ac:dyDescent="0.3">
      <c r="C118" s="156"/>
      <c r="D118" s="156"/>
      <c r="E118" s="156"/>
    </row>
    <row r="119" spans="3:5" x14ac:dyDescent="0.3">
      <c r="C119" s="156"/>
      <c r="D119" s="156"/>
      <c r="E119" s="156"/>
    </row>
    <row r="120" spans="3:5" x14ac:dyDescent="0.3">
      <c r="C120" s="156"/>
      <c r="D120" s="156"/>
      <c r="E120" s="156"/>
    </row>
    <row r="121" spans="3:5" x14ac:dyDescent="0.3">
      <c r="C121" s="156"/>
      <c r="D121" s="156"/>
      <c r="E121" s="156"/>
    </row>
    <row r="122" spans="3:5" x14ac:dyDescent="0.3">
      <c r="C122" s="156"/>
      <c r="D122" s="156"/>
      <c r="E122" s="156"/>
    </row>
    <row r="123" spans="3:5" x14ac:dyDescent="0.3">
      <c r="C123" s="156"/>
      <c r="D123" s="156"/>
      <c r="E123" s="156"/>
    </row>
    <row r="124" spans="3:5" x14ac:dyDescent="0.3">
      <c r="C124" s="156"/>
      <c r="D124" s="156"/>
      <c r="E124" s="156"/>
    </row>
    <row r="125" spans="3:5" x14ac:dyDescent="0.3">
      <c r="C125" s="156"/>
      <c r="D125" s="156"/>
      <c r="E125" s="156"/>
    </row>
    <row r="126" spans="3:5" x14ac:dyDescent="0.3">
      <c r="C126" s="156"/>
      <c r="D126" s="156"/>
      <c r="E126" s="156"/>
    </row>
    <row r="127" spans="3:5" x14ac:dyDescent="0.3">
      <c r="C127" s="156"/>
      <c r="D127" s="156"/>
      <c r="E127" s="156"/>
    </row>
    <row r="128" spans="3:5" x14ac:dyDescent="0.3">
      <c r="C128" s="156"/>
      <c r="D128" s="156"/>
      <c r="E128" s="156"/>
    </row>
    <row r="129" spans="3:5" x14ac:dyDescent="0.3">
      <c r="C129" s="156"/>
      <c r="D129" s="156"/>
      <c r="E129" s="156"/>
    </row>
    <row r="130" spans="3:5" x14ac:dyDescent="0.3">
      <c r="C130" s="156"/>
      <c r="D130" s="156"/>
      <c r="E130" s="156"/>
    </row>
    <row r="131" spans="3:5" x14ac:dyDescent="0.3">
      <c r="C131" s="156"/>
      <c r="D131" s="156"/>
      <c r="E131" s="156"/>
    </row>
    <row r="132" spans="3:5" x14ac:dyDescent="0.3">
      <c r="C132" s="156"/>
      <c r="D132" s="156"/>
      <c r="E132" s="156"/>
    </row>
    <row r="133" spans="3:5" x14ac:dyDescent="0.3">
      <c r="C133" s="156"/>
      <c r="D133" s="156"/>
      <c r="E133" s="156"/>
    </row>
    <row r="134" spans="3:5" x14ac:dyDescent="0.3">
      <c r="C134" s="156"/>
      <c r="D134" s="156"/>
      <c r="E134" s="156"/>
    </row>
    <row r="135" spans="3:5" x14ac:dyDescent="0.3">
      <c r="C135" s="156"/>
      <c r="D135" s="156"/>
      <c r="E135" s="156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showGridLines="0" tabSelected="1" zoomScaleNormal="100" workbookViewId="0">
      <selection activeCell="B1" sqref="B1:D4"/>
    </sheetView>
  </sheetViews>
  <sheetFormatPr baseColWidth="10" defaultRowHeight="12.75" x14ac:dyDescent="0.2"/>
  <cols>
    <col min="1" max="1" width="26.42578125" customWidth="1"/>
    <col min="2" max="2" width="20" customWidth="1"/>
    <col min="3" max="3" width="15.42578125" style="50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 x14ac:dyDescent="0.25">
      <c r="A1" s="325"/>
      <c r="B1" s="332" t="s">
        <v>100</v>
      </c>
      <c r="C1" s="333"/>
      <c r="D1" s="334"/>
      <c r="E1" s="328" t="s">
        <v>176</v>
      </c>
      <c r="F1" s="329"/>
    </row>
    <row r="2" spans="1:7" ht="20.25" customHeight="1" thickBot="1" x14ac:dyDescent="0.25">
      <c r="A2" s="326"/>
      <c r="B2" s="335"/>
      <c r="C2" s="336"/>
      <c r="D2" s="337"/>
      <c r="E2" s="328" t="s">
        <v>358</v>
      </c>
      <c r="F2" s="329"/>
    </row>
    <row r="3" spans="1:7" ht="20.25" customHeight="1" thickBot="1" x14ac:dyDescent="0.25">
      <c r="A3" s="326"/>
      <c r="B3" s="335"/>
      <c r="C3" s="336"/>
      <c r="D3" s="337"/>
      <c r="E3" s="330" t="s">
        <v>359</v>
      </c>
      <c r="F3" s="331"/>
    </row>
    <row r="4" spans="1:7" ht="16.5" thickBot="1" x14ac:dyDescent="0.25">
      <c r="A4" s="327"/>
      <c r="B4" s="338"/>
      <c r="C4" s="339"/>
      <c r="D4" s="340"/>
      <c r="E4" s="330" t="s">
        <v>179</v>
      </c>
      <c r="F4" s="331"/>
    </row>
    <row r="5" spans="1:7" ht="15" customHeight="1" thickBot="1" x14ac:dyDescent="0.25">
      <c r="A5" s="343"/>
      <c r="B5" s="344"/>
      <c r="C5" s="344"/>
      <c r="D5" s="344"/>
      <c r="E5" s="344"/>
      <c r="F5" s="345"/>
    </row>
    <row r="6" spans="1:7" ht="21" customHeight="1" thickBot="1" x14ac:dyDescent="0.25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 x14ac:dyDescent="0.25">
      <c r="A7" s="341" t="s">
        <v>16</v>
      </c>
      <c r="B7" s="2" t="s">
        <v>77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 x14ac:dyDescent="0.25">
      <c r="A8" s="342"/>
      <c r="B8" s="7" t="s">
        <v>72</v>
      </c>
      <c r="C8" s="45" t="str">
        <f>Seguimiento!D8</f>
        <v>&gt;= 70%</v>
      </c>
      <c r="D8" s="12" t="s">
        <v>68</v>
      </c>
      <c r="E8" s="4" t="s">
        <v>39</v>
      </c>
      <c r="F8" s="4" t="s">
        <v>69</v>
      </c>
      <c r="G8" s="6"/>
    </row>
    <row r="9" spans="1:7" ht="35.25" customHeight="1" thickBot="1" x14ac:dyDescent="0.25">
      <c r="A9" s="341" t="s">
        <v>19</v>
      </c>
      <c r="B9" s="8" t="s">
        <v>73</v>
      </c>
      <c r="C9" s="36" t="str">
        <f>Seguimiento!D10</f>
        <v>&gt;= 80%</v>
      </c>
      <c r="D9" s="2" t="s">
        <v>49</v>
      </c>
      <c r="E9" s="7" t="s">
        <v>74</v>
      </c>
      <c r="F9" s="4" t="s">
        <v>41</v>
      </c>
      <c r="G9" s="6"/>
    </row>
    <row r="10" spans="1:7" ht="41.25" customHeight="1" thickBot="1" x14ac:dyDescent="0.25">
      <c r="A10" s="348"/>
      <c r="B10" s="3" t="s">
        <v>20</v>
      </c>
      <c r="C10" s="35" t="str">
        <f>Seguimiento!D12</f>
        <v>&gt;= 90%</v>
      </c>
      <c r="D10" s="2" t="s">
        <v>49</v>
      </c>
      <c r="E10" s="2" t="s">
        <v>74</v>
      </c>
      <c r="F10" s="2" t="s">
        <v>71</v>
      </c>
      <c r="G10" s="6"/>
    </row>
    <row r="11" spans="1:7" ht="41.25" customHeight="1" thickBot="1" x14ac:dyDescent="0.25">
      <c r="A11" s="348"/>
      <c r="B11" s="176" t="s">
        <v>346</v>
      </c>
      <c r="C11" s="176" t="s">
        <v>344</v>
      </c>
      <c r="D11" s="2" t="s">
        <v>17</v>
      </c>
      <c r="E11" s="179" t="s">
        <v>74</v>
      </c>
      <c r="F11" s="177" t="s">
        <v>347</v>
      </c>
      <c r="G11" s="6"/>
    </row>
    <row r="12" spans="1:7" ht="30" customHeight="1" thickBot="1" x14ac:dyDescent="0.25">
      <c r="A12" s="348"/>
      <c r="B12" s="9" t="s">
        <v>51</v>
      </c>
      <c r="C12" s="46" t="str">
        <f>Seguimiento!D17</f>
        <v>4 días</v>
      </c>
      <c r="D12" s="2" t="s">
        <v>17</v>
      </c>
      <c r="E12" s="5" t="s">
        <v>102</v>
      </c>
      <c r="F12" s="27" t="s">
        <v>103</v>
      </c>
      <c r="G12" s="6"/>
    </row>
    <row r="13" spans="1:7" ht="29.25" customHeight="1" thickBot="1" x14ac:dyDescent="0.25">
      <c r="A13" s="348"/>
      <c r="B13" s="10" t="s">
        <v>81</v>
      </c>
      <c r="C13" s="46" t="str">
        <f>Seguimiento!D19</f>
        <v xml:space="preserve">&lt;= 2% </v>
      </c>
      <c r="D13" s="2" t="s">
        <v>17</v>
      </c>
      <c r="E13" s="5" t="s">
        <v>102</v>
      </c>
      <c r="F13" s="27" t="s">
        <v>54</v>
      </c>
      <c r="G13" s="6"/>
    </row>
    <row r="14" spans="1:7" ht="39" customHeight="1" thickBot="1" x14ac:dyDescent="0.25">
      <c r="A14" s="348"/>
      <c r="B14" s="10" t="s">
        <v>82</v>
      </c>
      <c r="C14" s="46" t="str">
        <f>Seguimiento!D21</f>
        <v xml:space="preserve">&lt;= 2% </v>
      </c>
      <c r="D14" s="2" t="s">
        <v>17</v>
      </c>
      <c r="E14" s="5" t="s">
        <v>102</v>
      </c>
      <c r="F14" s="27" t="s">
        <v>54</v>
      </c>
      <c r="G14" s="6"/>
    </row>
    <row r="15" spans="1:7" ht="39" customHeight="1" thickBot="1" x14ac:dyDescent="0.25">
      <c r="A15" s="348"/>
      <c r="B15" s="180" t="s">
        <v>343</v>
      </c>
      <c r="C15" s="46" t="s">
        <v>344</v>
      </c>
      <c r="D15" s="2" t="s">
        <v>17</v>
      </c>
      <c r="E15" s="5" t="s">
        <v>102</v>
      </c>
      <c r="F15" s="177" t="s">
        <v>345</v>
      </c>
      <c r="G15" s="6"/>
    </row>
    <row r="16" spans="1:7" ht="60.75" customHeight="1" thickBot="1" x14ac:dyDescent="0.25">
      <c r="A16" s="342"/>
      <c r="B16" s="2" t="s">
        <v>45</v>
      </c>
      <c r="C16" s="2" t="str">
        <f>Seguimiento!E23</f>
        <v>Según programa de auditoria interna y externa</v>
      </c>
      <c r="D16" s="2" t="s">
        <v>34</v>
      </c>
      <c r="E16" s="2" t="s">
        <v>75</v>
      </c>
      <c r="F16" s="2" t="s">
        <v>33</v>
      </c>
      <c r="G16" s="6"/>
    </row>
    <row r="17" spans="1:7" ht="34.5" customHeight="1" thickBot="1" x14ac:dyDescent="0.25">
      <c r="A17" s="341" t="s">
        <v>22</v>
      </c>
      <c r="B17" s="346" t="s">
        <v>342</v>
      </c>
      <c r="C17" s="347"/>
      <c r="D17" s="306" t="s">
        <v>23</v>
      </c>
      <c r="E17" s="7" t="s">
        <v>76</v>
      </c>
      <c r="F17" s="2" t="s">
        <v>55</v>
      </c>
      <c r="G17" s="6"/>
    </row>
    <row r="18" spans="1:7" ht="24.75" customHeight="1" thickBot="1" x14ac:dyDescent="0.25">
      <c r="A18" s="348"/>
      <c r="B18" s="11" t="s">
        <v>56</v>
      </c>
      <c r="C18" s="47" t="str">
        <f>Seguimiento!D26</f>
        <v>&gt;= 42%</v>
      </c>
      <c r="D18" s="307"/>
      <c r="E18" s="2" t="s">
        <v>76</v>
      </c>
      <c r="F18" s="306" t="s">
        <v>55</v>
      </c>
      <c r="G18" s="6"/>
    </row>
    <row r="19" spans="1:7" ht="29.25" customHeight="1" thickBot="1" x14ac:dyDescent="0.25">
      <c r="A19" s="348"/>
      <c r="B19" s="11" t="s">
        <v>57</v>
      </c>
      <c r="C19" s="47" t="str">
        <f>Seguimiento!D28</f>
        <v>&gt;= 15%</v>
      </c>
      <c r="D19" s="307"/>
      <c r="E19" s="2" t="s">
        <v>76</v>
      </c>
      <c r="F19" s="307"/>
      <c r="G19" s="6"/>
    </row>
    <row r="20" spans="1:7" ht="20.25" customHeight="1" thickBot="1" x14ac:dyDescent="0.25">
      <c r="A20" s="348"/>
      <c r="B20" s="11" t="s">
        <v>58</v>
      </c>
      <c r="C20" s="47" t="str">
        <f>Seguimiento!D30</f>
        <v>&gt;= 10%</v>
      </c>
      <c r="D20" s="307"/>
      <c r="E20" s="2" t="s">
        <v>76</v>
      </c>
      <c r="F20" s="307"/>
      <c r="G20" s="6"/>
    </row>
    <row r="21" spans="1:7" ht="25.5" customHeight="1" thickBot="1" x14ac:dyDescent="0.25">
      <c r="A21" s="348"/>
      <c r="B21" s="11" t="s">
        <v>59</v>
      </c>
      <c r="C21" s="47" t="str">
        <f>Seguimiento!D32</f>
        <v>&gt;= 8%</v>
      </c>
      <c r="D21" s="308"/>
      <c r="E21" s="2" t="s">
        <v>76</v>
      </c>
      <c r="F21" s="308"/>
      <c r="G21" s="6"/>
    </row>
    <row r="22" spans="1:7" ht="29.25" customHeight="1" thickBot="1" x14ac:dyDescent="0.25">
      <c r="A22" s="348"/>
      <c r="B22" s="11" t="str">
        <f>Seguimiento!C34</f>
        <v>Satisfacción al cliente</v>
      </c>
      <c r="C22" s="47" t="str">
        <f>Seguimiento!D34</f>
        <v>&gt;= 90%</v>
      </c>
      <c r="D22" s="4" t="s">
        <v>23</v>
      </c>
      <c r="E22" s="7" t="s">
        <v>76</v>
      </c>
      <c r="F22" s="2" t="s">
        <v>60</v>
      </c>
      <c r="G22" s="6"/>
    </row>
    <row r="23" spans="1:7" ht="44.25" customHeight="1" thickBot="1" x14ac:dyDescent="0.25">
      <c r="A23" s="348"/>
      <c r="B23" s="34" t="s">
        <v>61</v>
      </c>
      <c r="C23" s="48" t="str">
        <f>Seguimiento!D36</f>
        <v>&lt;= 10%</v>
      </c>
      <c r="D23" s="31" t="s">
        <v>23</v>
      </c>
      <c r="E23" s="31" t="s">
        <v>76</v>
      </c>
      <c r="F23" s="30" t="s">
        <v>62</v>
      </c>
      <c r="G23" s="6"/>
    </row>
    <row r="24" spans="1:7" ht="44.25" customHeight="1" thickBot="1" x14ac:dyDescent="0.25">
      <c r="A24" s="348"/>
      <c r="B24" s="181" t="s">
        <v>348</v>
      </c>
      <c r="C24" s="182" t="s">
        <v>349</v>
      </c>
      <c r="D24" s="2" t="s">
        <v>17</v>
      </c>
      <c r="E24" s="2" t="s">
        <v>350</v>
      </c>
      <c r="F24" s="178" t="s">
        <v>351</v>
      </c>
      <c r="G24" s="6"/>
    </row>
    <row r="25" spans="1:7" ht="44.25" customHeight="1" thickBot="1" x14ac:dyDescent="0.25">
      <c r="A25" s="348"/>
      <c r="B25" s="181" t="s">
        <v>352</v>
      </c>
      <c r="C25" s="182" t="s">
        <v>353</v>
      </c>
      <c r="D25" s="2" t="s">
        <v>17</v>
      </c>
      <c r="E25" s="2" t="s">
        <v>350</v>
      </c>
      <c r="F25" s="178" t="s">
        <v>354</v>
      </c>
      <c r="G25" s="6"/>
    </row>
    <row r="26" spans="1:7" ht="24" customHeight="1" thickBot="1" x14ac:dyDescent="0.25">
      <c r="A26" s="348"/>
      <c r="B26" s="41" t="str">
        <f>Seguimiento!C38</f>
        <v>Tiempo promedio de atención CAE</v>
      </c>
      <c r="C26" s="49"/>
      <c r="D26" s="40"/>
      <c r="E26" s="40"/>
      <c r="F26" s="32"/>
      <c r="G26" s="6"/>
    </row>
    <row r="27" spans="1:7" ht="24" customHeight="1" thickBot="1" x14ac:dyDescent="0.25">
      <c r="A27" s="348"/>
      <c r="B27" s="33" t="str">
        <f>Seguimiento!C39</f>
        <v>Tiempo promedio de atención CAE para persona natural</v>
      </c>
      <c r="C27" s="37" t="str">
        <f>Seguimiento!D39</f>
        <v>&lt;= 30 minutos</v>
      </c>
      <c r="D27" s="33" t="str">
        <f>Seguimiento!E39</f>
        <v>Mensual</v>
      </c>
      <c r="E27" s="51" t="s">
        <v>126</v>
      </c>
      <c r="F27" s="39" t="s">
        <v>127</v>
      </c>
      <c r="G27" s="6"/>
    </row>
    <row r="28" spans="1:7" ht="23.25" customHeight="1" thickBot="1" x14ac:dyDescent="0.25">
      <c r="A28" s="348"/>
      <c r="B28" s="33" t="str">
        <f>Seguimiento!C40</f>
        <v>Tiempo promedio de atención CAE para persona juridica</v>
      </c>
      <c r="C28" s="37" t="str">
        <f>Seguimiento!D40</f>
        <v>&lt;= 45 minutos</v>
      </c>
      <c r="D28" s="33" t="str">
        <f>Seguimiento!E40</f>
        <v>Mensual</v>
      </c>
      <c r="E28" s="51" t="s">
        <v>126</v>
      </c>
      <c r="F28" s="39" t="s">
        <v>128</v>
      </c>
      <c r="G28" s="6"/>
    </row>
    <row r="29" spans="1:7" ht="24" customHeight="1" thickBot="1" x14ac:dyDescent="0.25">
      <c r="A29" s="348"/>
      <c r="B29" s="33" t="str">
        <f>Seguimiento!C41</f>
        <v>% de Empresas  matriculadas usuarios CAE</v>
      </c>
      <c r="C29" s="37" t="str">
        <f>Seguimiento!D41</f>
        <v>&gt;= = 80%</v>
      </c>
      <c r="D29" s="33" t="str">
        <f>Seguimiento!E41</f>
        <v>Mensual</v>
      </c>
      <c r="E29" s="51" t="s">
        <v>126</v>
      </c>
      <c r="F29" s="39" t="s">
        <v>129</v>
      </c>
      <c r="G29" s="6"/>
    </row>
    <row r="30" spans="1:7" ht="27" customHeight="1" thickBot="1" x14ac:dyDescent="0.25">
      <c r="A30" s="348"/>
      <c r="B30" s="33" t="str">
        <f>Seguimiento!C43</f>
        <v>Porcentaje de satisfacción del cliente CAE</v>
      </c>
      <c r="C30" s="172" t="str">
        <f>Seguimiento!D43</f>
        <v>&gt;= 95%</v>
      </c>
      <c r="D30" s="33" t="str">
        <f>Seguimiento!E43</f>
        <v>mensual</v>
      </c>
      <c r="E30" s="51" t="s">
        <v>126</v>
      </c>
      <c r="F30" s="39" t="s">
        <v>130</v>
      </c>
      <c r="G30" s="6"/>
    </row>
    <row r="31" spans="1:7" ht="51.75" customHeight="1" thickBot="1" x14ac:dyDescent="0.25">
      <c r="A31" s="342"/>
      <c r="B31" s="23" t="s">
        <v>85</v>
      </c>
      <c r="C31" s="23" t="s">
        <v>181</v>
      </c>
      <c r="D31" s="23" t="s">
        <v>23</v>
      </c>
      <c r="E31" s="2" t="s">
        <v>76</v>
      </c>
      <c r="F31" s="2" t="s">
        <v>180</v>
      </c>
      <c r="G31" s="6"/>
    </row>
    <row r="32" spans="1:7" ht="32.25" hidden="1" customHeight="1" thickBot="1" x14ac:dyDescent="0.25">
      <c r="A32" s="349"/>
      <c r="F32" s="6"/>
      <c r="G32" s="6"/>
    </row>
    <row r="33" spans="1:7" ht="31.5" hidden="1" customHeight="1" thickBot="1" x14ac:dyDescent="0.25">
      <c r="A33" s="350"/>
      <c r="F33" s="6"/>
      <c r="G33" s="6"/>
    </row>
    <row r="34" spans="1:7" x14ac:dyDescent="0.2">
      <c r="A34" s="351" t="s">
        <v>182</v>
      </c>
      <c r="B34" s="306" t="s">
        <v>322</v>
      </c>
      <c r="C34" s="309">
        <v>250</v>
      </c>
      <c r="D34" s="309" t="s">
        <v>30</v>
      </c>
      <c r="E34" s="306" t="s">
        <v>101</v>
      </c>
      <c r="F34" s="306" t="s">
        <v>183</v>
      </c>
      <c r="G34" s="6"/>
    </row>
    <row r="35" spans="1:7" x14ac:dyDescent="0.2">
      <c r="A35" s="352"/>
      <c r="B35" s="307"/>
      <c r="C35" s="310"/>
      <c r="D35" s="310"/>
      <c r="E35" s="307"/>
      <c r="F35" s="307"/>
      <c r="G35" s="6"/>
    </row>
    <row r="36" spans="1:7" x14ac:dyDescent="0.2">
      <c r="A36" s="352"/>
      <c r="B36" s="307"/>
      <c r="C36" s="310"/>
      <c r="D36" s="310"/>
      <c r="E36" s="307"/>
      <c r="F36" s="307"/>
      <c r="G36" s="6"/>
    </row>
    <row r="37" spans="1:7" ht="13.5" thickBot="1" x14ac:dyDescent="0.25">
      <c r="A37" s="352"/>
      <c r="B37" s="308"/>
      <c r="C37" s="311"/>
      <c r="D37" s="311"/>
      <c r="E37" s="308"/>
      <c r="F37" s="308"/>
      <c r="G37" s="6"/>
    </row>
    <row r="38" spans="1:7" x14ac:dyDescent="0.2">
      <c r="A38" s="352"/>
      <c r="B38" s="306" t="s">
        <v>323</v>
      </c>
      <c r="C38" s="306" t="s">
        <v>121</v>
      </c>
      <c r="D38" s="306" t="s">
        <v>30</v>
      </c>
      <c r="E38" s="306" t="s">
        <v>101</v>
      </c>
      <c r="F38" s="306" t="s">
        <v>184</v>
      </c>
    </row>
    <row r="39" spans="1:7" x14ac:dyDescent="0.2">
      <c r="A39" s="352"/>
      <c r="B39" s="307"/>
      <c r="C39" s="307"/>
      <c r="D39" s="307"/>
      <c r="E39" s="307"/>
      <c r="F39" s="307"/>
    </row>
    <row r="40" spans="1:7" x14ac:dyDescent="0.2">
      <c r="A40" s="352"/>
      <c r="B40" s="307"/>
      <c r="C40" s="307"/>
      <c r="D40" s="307"/>
      <c r="E40" s="307"/>
      <c r="F40" s="307"/>
    </row>
    <row r="41" spans="1:7" ht="13.5" thickBot="1" x14ac:dyDescent="0.25">
      <c r="A41" s="352"/>
      <c r="B41" s="308"/>
      <c r="C41" s="308"/>
      <c r="D41" s="308"/>
      <c r="E41" s="308"/>
      <c r="F41" s="308"/>
    </row>
    <row r="42" spans="1:7" x14ac:dyDescent="0.2">
      <c r="A42" s="352"/>
      <c r="B42" s="306" t="s">
        <v>324</v>
      </c>
      <c r="C42" s="306">
        <v>25</v>
      </c>
      <c r="D42" s="306" t="s">
        <v>30</v>
      </c>
      <c r="E42" s="306" t="s">
        <v>101</v>
      </c>
      <c r="F42" s="306" t="s">
        <v>185</v>
      </c>
    </row>
    <row r="43" spans="1:7" x14ac:dyDescent="0.2">
      <c r="A43" s="352"/>
      <c r="B43" s="307"/>
      <c r="C43" s="307"/>
      <c r="D43" s="307"/>
      <c r="E43" s="307"/>
      <c r="F43" s="307"/>
    </row>
    <row r="44" spans="1:7" x14ac:dyDescent="0.2">
      <c r="A44" s="352"/>
      <c r="B44" s="307"/>
      <c r="C44" s="307"/>
      <c r="D44" s="307"/>
      <c r="E44" s="307"/>
      <c r="F44" s="307"/>
    </row>
    <row r="45" spans="1:7" ht="15.75" customHeight="1" thickBot="1" x14ac:dyDescent="0.25">
      <c r="A45" s="352"/>
      <c r="B45" s="308"/>
      <c r="C45" s="308"/>
      <c r="D45" s="308"/>
      <c r="E45" s="308"/>
      <c r="F45" s="308"/>
    </row>
    <row r="46" spans="1:7" hidden="1" x14ac:dyDescent="0.2">
      <c r="A46" s="352"/>
    </row>
    <row r="47" spans="1:7" hidden="1" x14ac:dyDescent="0.2">
      <c r="A47" s="352"/>
    </row>
    <row r="48" spans="1:7" hidden="1" x14ac:dyDescent="0.2">
      <c r="A48" s="352"/>
    </row>
    <row r="49" spans="1:6" x14ac:dyDescent="0.2">
      <c r="A49" s="355" t="s">
        <v>186</v>
      </c>
      <c r="B49" s="306" t="s">
        <v>187</v>
      </c>
      <c r="C49" s="306" t="s">
        <v>188</v>
      </c>
      <c r="D49" s="306" t="s">
        <v>23</v>
      </c>
      <c r="E49" s="306" t="s">
        <v>189</v>
      </c>
      <c r="F49" s="306" t="s">
        <v>190</v>
      </c>
    </row>
    <row r="50" spans="1:6" x14ac:dyDescent="0.2">
      <c r="A50" s="352"/>
      <c r="B50" s="307"/>
      <c r="C50" s="307"/>
      <c r="D50" s="307"/>
      <c r="E50" s="307"/>
      <c r="F50" s="307"/>
    </row>
    <row r="51" spans="1:6" x14ac:dyDescent="0.2">
      <c r="A51" s="352"/>
      <c r="B51" s="307"/>
      <c r="C51" s="307"/>
      <c r="D51" s="307"/>
      <c r="E51" s="307"/>
      <c r="F51" s="307"/>
    </row>
    <row r="52" spans="1:6" ht="13.5" thickBot="1" x14ac:dyDescent="0.25">
      <c r="A52" s="352"/>
      <c r="B52" s="308"/>
      <c r="C52" s="308"/>
      <c r="D52" s="308"/>
      <c r="E52" s="308"/>
      <c r="F52" s="308"/>
    </row>
    <row r="53" spans="1:6" x14ac:dyDescent="0.2">
      <c r="A53" s="352"/>
      <c r="B53" s="306" t="s">
        <v>191</v>
      </c>
      <c r="C53" s="306" t="s">
        <v>192</v>
      </c>
      <c r="D53" s="306" t="s">
        <v>23</v>
      </c>
      <c r="E53" s="306" t="s">
        <v>189</v>
      </c>
      <c r="F53" s="306" t="s">
        <v>193</v>
      </c>
    </row>
    <row r="54" spans="1:6" x14ac:dyDescent="0.2">
      <c r="A54" s="352"/>
      <c r="B54" s="307"/>
      <c r="C54" s="307"/>
      <c r="D54" s="307"/>
      <c r="E54" s="307"/>
      <c r="F54" s="307"/>
    </row>
    <row r="55" spans="1:6" x14ac:dyDescent="0.2">
      <c r="A55" s="352"/>
      <c r="B55" s="307"/>
      <c r="C55" s="307"/>
      <c r="D55" s="307"/>
      <c r="E55" s="307"/>
      <c r="F55" s="307"/>
    </row>
    <row r="56" spans="1:6" ht="13.5" thickBot="1" x14ac:dyDescent="0.25">
      <c r="A56" s="352"/>
      <c r="B56" s="308"/>
      <c r="C56" s="308"/>
      <c r="D56" s="308"/>
      <c r="E56" s="308"/>
      <c r="F56" s="308"/>
    </row>
    <row r="57" spans="1:6" x14ac:dyDescent="0.2">
      <c r="A57" s="352"/>
      <c r="B57" s="306" t="s">
        <v>194</v>
      </c>
      <c r="C57" s="306" t="s">
        <v>188</v>
      </c>
      <c r="D57" s="306" t="s">
        <v>23</v>
      </c>
      <c r="E57" s="306" t="s">
        <v>189</v>
      </c>
      <c r="F57" s="306" t="s">
        <v>195</v>
      </c>
    </row>
    <row r="58" spans="1:6" x14ac:dyDescent="0.2">
      <c r="A58" s="352"/>
      <c r="B58" s="307"/>
      <c r="C58" s="307"/>
      <c r="D58" s="307"/>
      <c r="E58" s="307"/>
      <c r="F58" s="307"/>
    </row>
    <row r="59" spans="1:6" x14ac:dyDescent="0.2">
      <c r="A59" s="352"/>
      <c r="B59" s="307"/>
      <c r="C59" s="307"/>
      <c r="D59" s="307"/>
      <c r="E59" s="307"/>
      <c r="F59" s="307"/>
    </row>
    <row r="60" spans="1:6" ht="13.5" thickBot="1" x14ac:dyDescent="0.25">
      <c r="A60" s="352"/>
      <c r="B60" s="308"/>
      <c r="C60" s="308"/>
      <c r="D60" s="308"/>
      <c r="E60" s="308"/>
      <c r="F60" s="308"/>
    </row>
    <row r="61" spans="1:6" ht="13.5" hidden="1" thickBot="1" x14ac:dyDescent="0.25">
      <c r="A61" s="356"/>
    </row>
    <row r="62" spans="1:6" ht="13.5" hidden="1" thickBot="1" x14ac:dyDescent="0.25">
      <c r="A62" s="1"/>
    </row>
    <row r="63" spans="1:6" ht="13.5" hidden="1" thickBot="1" x14ac:dyDescent="0.25">
      <c r="A63" s="1"/>
    </row>
    <row r="64" spans="1:6" ht="12.75" customHeight="1" x14ac:dyDescent="0.2">
      <c r="A64" s="351" t="s">
        <v>204</v>
      </c>
      <c r="B64" s="312" t="s">
        <v>205</v>
      </c>
      <c r="C64" s="306" t="s">
        <v>202</v>
      </c>
      <c r="D64" s="306" t="s">
        <v>30</v>
      </c>
      <c r="E64" s="306" t="s">
        <v>206</v>
      </c>
      <c r="F64" s="306" t="s">
        <v>207</v>
      </c>
    </row>
    <row r="65" spans="1:6" x14ac:dyDescent="0.2">
      <c r="A65" s="352"/>
      <c r="B65" s="353"/>
      <c r="C65" s="307"/>
      <c r="D65" s="307"/>
      <c r="E65" s="307"/>
      <c r="F65" s="307"/>
    </row>
    <row r="66" spans="1:6" x14ac:dyDescent="0.2">
      <c r="A66" s="352"/>
      <c r="B66" s="353"/>
      <c r="C66" s="307"/>
      <c r="D66" s="307"/>
      <c r="E66" s="307"/>
      <c r="F66" s="307"/>
    </row>
    <row r="67" spans="1:6" x14ac:dyDescent="0.2">
      <c r="A67" s="352"/>
      <c r="B67" s="353"/>
      <c r="C67" s="307"/>
      <c r="D67" s="307"/>
      <c r="E67" s="307"/>
      <c r="F67" s="307"/>
    </row>
    <row r="68" spans="1:6" x14ac:dyDescent="0.2">
      <c r="A68" s="352"/>
      <c r="B68" s="353"/>
      <c r="C68" s="307"/>
      <c r="D68" s="307"/>
      <c r="E68" s="307"/>
      <c r="F68" s="307"/>
    </row>
    <row r="69" spans="1:6" ht="13.5" thickBot="1" x14ac:dyDescent="0.25">
      <c r="A69" s="352"/>
      <c r="B69" s="354"/>
      <c r="C69" s="308"/>
      <c r="D69" s="308"/>
      <c r="E69" s="308"/>
      <c r="F69" s="308"/>
    </row>
    <row r="70" spans="1:6" x14ac:dyDescent="0.2">
      <c r="A70" s="352"/>
      <c r="B70" s="312" t="s">
        <v>208</v>
      </c>
      <c r="C70" s="306" t="s">
        <v>188</v>
      </c>
      <c r="D70" s="306" t="s">
        <v>18</v>
      </c>
      <c r="E70" s="306" t="s">
        <v>206</v>
      </c>
      <c r="F70" s="306" t="s">
        <v>209</v>
      </c>
    </row>
    <row r="71" spans="1:6" x14ac:dyDescent="0.2">
      <c r="A71" s="352"/>
      <c r="B71" s="313"/>
      <c r="C71" s="307"/>
      <c r="D71" s="307"/>
      <c r="E71" s="307"/>
      <c r="F71" s="307"/>
    </row>
    <row r="72" spans="1:6" x14ac:dyDescent="0.2">
      <c r="A72" s="352"/>
      <c r="B72" s="313"/>
      <c r="C72" s="307"/>
      <c r="D72" s="307"/>
      <c r="E72" s="307"/>
      <c r="F72" s="307"/>
    </row>
    <row r="73" spans="1:6" x14ac:dyDescent="0.2">
      <c r="A73" s="352"/>
      <c r="B73" s="313"/>
      <c r="C73" s="307"/>
      <c r="D73" s="307"/>
      <c r="E73" s="307"/>
      <c r="F73" s="307"/>
    </row>
    <row r="74" spans="1:6" x14ac:dyDescent="0.2">
      <c r="A74" s="352"/>
      <c r="B74" s="313"/>
      <c r="C74" s="307"/>
      <c r="D74" s="307"/>
      <c r="E74" s="307"/>
      <c r="F74" s="307"/>
    </row>
    <row r="75" spans="1:6" ht="13.5" thickBot="1" x14ac:dyDescent="0.25">
      <c r="A75" s="352"/>
      <c r="B75" s="314"/>
      <c r="C75" s="308"/>
      <c r="D75" s="308"/>
      <c r="E75" s="308"/>
      <c r="F75" s="308"/>
    </row>
    <row r="76" spans="1:6" x14ac:dyDescent="0.2">
      <c r="A76" s="352"/>
      <c r="B76" s="312" t="s">
        <v>215</v>
      </c>
      <c r="C76" s="306" t="s">
        <v>202</v>
      </c>
      <c r="D76" s="306" t="s">
        <v>30</v>
      </c>
      <c r="E76" s="306" t="s">
        <v>206</v>
      </c>
      <c r="F76" s="306" t="s">
        <v>216</v>
      </c>
    </row>
    <row r="77" spans="1:6" x14ac:dyDescent="0.2">
      <c r="A77" s="352"/>
      <c r="B77" s="313"/>
      <c r="C77" s="307"/>
      <c r="D77" s="307"/>
      <c r="E77" s="307"/>
      <c r="F77" s="307"/>
    </row>
    <row r="78" spans="1:6" x14ac:dyDescent="0.2">
      <c r="A78" s="352"/>
      <c r="B78" s="313"/>
      <c r="C78" s="307"/>
      <c r="D78" s="307"/>
      <c r="E78" s="307"/>
      <c r="F78" s="307"/>
    </row>
    <row r="79" spans="1:6" ht="20.25" customHeight="1" x14ac:dyDescent="0.2">
      <c r="A79" s="352"/>
      <c r="B79" s="313"/>
      <c r="C79" s="307"/>
      <c r="D79" s="307"/>
      <c r="E79" s="307"/>
      <c r="F79" s="307"/>
    </row>
    <row r="80" spans="1:6" ht="2.25" hidden="1" customHeight="1" x14ac:dyDescent="0.2">
      <c r="A80" s="352"/>
      <c r="B80" s="314"/>
      <c r="C80" s="308"/>
      <c r="D80" s="308"/>
      <c r="E80" s="308"/>
      <c r="F80" s="308"/>
    </row>
    <row r="81" spans="1:1" ht="13.5" hidden="1" customHeight="1" thickBot="1" x14ac:dyDescent="0.25">
      <c r="A81" s="352"/>
    </row>
    <row r="82" spans="1:1" ht="13.5" hidden="1" customHeight="1" thickBot="1" x14ac:dyDescent="0.25">
      <c r="A82" s="352"/>
    </row>
    <row r="83" spans="1:1" ht="13.5" hidden="1" customHeight="1" thickBot="1" x14ac:dyDescent="0.25">
      <c r="A83" s="352"/>
    </row>
    <row r="84" spans="1:1" ht="13.5" hidden="1" customHeight="1" thickBot="1" x14ac:dyDescent="0.25">
      <c r="A84" s="352"/>
    </row>
    <row r="85" spans="1:1" ht="13.5" hidden="1" customHeight="1" thickBot="1" x14ac:dyDescent="0.25">
      <c r="A85" s="352"/>
    </row>
    <row r="86" spans="1:1" ht="0.75" customHeight="1" x14ac:dyDescent="0.2">
      <c r="A86" s="352"/>
    </row>
    <row r="87" spans="1:1" hidden="1" x14ac:dyDescent="0.2">
      <c r="A87" s="352"/>
    </row>
    <row r="88" spans="1:1" hidden="1" x14ac:dyDescent="0.2">
      <c r="A88" s="352"/>
    </row>
    <row r="89" spans="1:1" hidden="1" x14ac:dyDescent="0.2">
      <c r="A89" s="352"/>
    </row>
    <row r="90" spans="1:1" hidden="1" x14ac:dyDescent="0.2">
      <c r="A90" s="352"/>
    </row>
    <row r="91" spans="1:1" hidden="1" x14ac:dyDescent="0.2">
      <c r="A91" s="352"/>
    </row>
    <row r="92" spans="1:1" hidden="1" x14ac:dyDescent="0.2">
      <c r="A92" s="352"/>
    </row>
    <row r="93" spans="1:1" hidden="1" x14ac:dyDescent="0.2">
      <c r="A93" s="352"/>
    </row>
    <row r="94" spans="1:1" hidden="1" x14ac:dyDescent="0.2">
      <c r="A94" s="352"/>
    </row>
    <row r="95" spans="1:1" hidden="1" x14ac:dyDescent="0.2">
      <c r="A95" s="352"/>
    </row>
    <row r="96" spans="1:1" hidden="1" x14ac:dyDescent="0.2">
      <c r="A96" s="352"/>
    </row>
    <row r="97" spans="1:6" hidden="1" x14ac:dyDescent="0.2">
      <c r="A97" s="352"/>
    </row>
    <row r="98" spans="1:6" hidden="1" x14ac:dyDescent="0.2">
      <c r="A98" s="352"/>
    </row>
    <row r="99" spans="1:6" ht="49.5" hidden="1" customHeight="1" x14ac:dyDescent="0.2">
      <c r="A99" s="352"/>
    </row>
    <row r="100" spans="1:6" ht="15.75" hidden="1" customHeight="1" x14ac:dyDescent="0.2">
      <c r="A100" s="352"/>
    </row>
    <row r="101" spans="1:6" hidden="1" x14ac:dyDescent="0.2">
      <c r="A101" s="352"/>
    </row>
    <row r="102" spans="1:6" hidden="1" x14ac:dyDescent="0.2">
      <c r="A102" s="352"/>
    </row>
    <row r="103" spans="1:6" hidden="1" x14ac:dyDescent="0.2">
      <c r="A103" s="352"/>
    </row>
    <row r="104" spans="1:6" hidden="1" x14ac:dyDescent="0.2">
      <c r="A104" s="352"/>
    </row>
    <row r="105" spans="1:6" hidden="1" x14ac:dyDescent="0.2">
      <c r="A105" s="352"/>
    </row>
    <row r="106" spans="1:6" ht="0.75" customHeight="1" thickBot="1" x14ac:dyDescent="0.25">
      <c r="A106" s="352"/>
    </row>
    <row r="107" spans="1:6" ht="99.75" hidden="1" customHeight="1" thickBot="1" x14ac:dyDescent="0.25">
      <c r="A107" s="356"/>
    </row>
    <row r="108" spans="1:6" x14ac:dyDescent="0.2">
      <c r="A108" s="303" t="s">
        <v>220</v>
      </c>
      <c r="B108" s="306" t="s">
        <v>221</v>
      </c>
      <c r="C108" s="306" t="s">
        <v>222</v>
      </c>
      <c r="D108" s="306" t="s">
        <v>30</v>
      </c>
      <c r="E108" s="306" t="s">
        <v>223</v>
      </c>
      <c r="F108" s="306" t="s">
        <v>224</v>
      </c>
    </row>
    <row r="109" spans="1:6" x14ac:dyDescent="0.2">
      <c r="A109" s="304"/>
      <c r="B109" s="307"/>
      <c r="C109" s="307"/>
      <c r="D109" s="307"/>
      <c r="E109" s="307"/>
      <c r="F109" s="307"/>
    </row>
    <row r="110" spans="1:6" x14ac:dyDescent="0.2">
      <c r="A110" s="304"/>
      <c r="B110" s="307"/>
      <c r="C110" s="307"/>
      <c r="D110" s="307"/>
      <c r="E110" s="307"/>
      <c r="F110" s="307"/>
    </row>
    <row r="111" spans="1:6" ht="13.5" thickBot="1" x14ac:dyDescent="0.25">
      <c r="A111" s="304"/>
      <c r="B111" s="308"/>
      <c r="C111" s="308"/>
      <c r="D111" s="308"/>
      <c r="E111" s="308"/>
      <c r="F111" s="308"/>
    </row>
    <row r="112" spans="1:6" x14ac:dyDescent="0.2">
      <c r="A112" s="304"/>
      <c r="B112" s="306" t="s">
        <v>225</v>
      </c>
      <c r="C112" s="309" t="s">
        <v>117</v>
      </c>
      <c r="D112" s="306" t="s">
        <v>23</v>
      </c>
      <c r="E112" s="306" t="s">
        <v>223</v>
      </c>
      <c r="F112" s="306" t="s">
        <v>226</v>
      </c>
    </row>
    <row r="113" spans="1:6" x14ac:dyDescent="0.2">
      <c r="A113" s="304"/>
      <c r="B113" s="307"/>
      <c r="C113" s="310"/>
      <c r="D113" s="307"/>
      <c r="E113" s="307"/>
      <c r="F113" s="307"/>
    </row>
    <row r="114" spans="1:6" x14ac:dyDescent="0.2">
      <c r="A114" s="304"/>
      <c r="B114" s="307"/>
      <c r="C114" s="310"/>
      <c r="D114" s="307"/>
      <c r="E114" s="307"/>
      <c r="F114" s="307"/>
    </row>
    <row r="115" spans="1:6" ht="13.5" thickBot="1" x14ac:dyDescent="0.25">
      <c r="A115" s="304"/>
      <c r="B115" s="308"/>
      <c r="C115" s="311"/>
      <c r="D115" s="308"/>
      <c r="E115" s="308"/>
      <c r="F115" s="308"/>
    </row>
    <row r="116" spans="1:6" x14ac:dyDescent="0.2">
      <c r="A116" s="304"/>
      <c r="B116" s="306" t="s">
        <v>227</v>
      </c>
      <c r="C116" s="309" t="s">
        <v>121</v>
      </c>
      <c r="D116" s="306" t="s">
        <v>228</v>
      </c>
      <c r="E116" s="306" t="s">
        <v>223</v>
      </c>
      <c r="F116" s="306" t="s">
        <v>229</v>
      </c>
    </row>
    <row r="117" spans="1:6" x14ac:dyDescent="0.2">
      <c r="A117" s="304"/>
      <c r="B117" s="307"/>
      <c r="C117" s="310"/>
      <c r="D117" s="307"/>
      <c r="E117" s="307"/>
      <c r="F117" s="307"/>
    </row>
    <row r="118" spans="1:6" x14ac:dyDescent="0.2">
      <c r="A118" s="304"/>
      <c r="B118" s="307"/>
      <c r="C118" s="310"/>
      <c r="D118" s="307"/>
      <c r="E118" s="307"/>
      <c r="F118" s="307"/>
    </row>
    <row r="119" spans="1:6" ht="13.5" thickBot="1" x14ac:dyDescent="0.25">
      <c r="A119" s="304"/>
      <c r="B119" s="308"/>
      <c r="C119" s="311"/>
      <c r="D119" s="308"/>
      <c r="E119" s="308"/>
      <c r="F119" s="308"/>
    </row>
    <row r="120" spans="1:6" x14ac:dyDescent="0.2">
      <c r="A120" s="304"/>
      <c r="B120" s="306" t="s">
        <v>230</v>
      </c>
      <c r="C120" s="309" t="s">
        <v>118</v>
      </c>
      <c r="D120" s="306" t="s">
        <v>23</v>
      </c>
      <c r="E120" s="306" t="s">
        <v>223</v>
      </c>
      <c r="F120" s="306" t="s">
        <v>231</v>
      </c>
    </row>
    <row r="121" spans="1:6" x14ac:dyDescent="0.2">
      <c r="A121" s="304"/>
      <c r="B121" s="307"/>
      <c r="C121" s="310"/>
      <c r="D121" s="307"/>
      <c r="E121" s="307"/>
      <c r="F121" s="307"/>
    </row>
    <row r="122" spans="1:6" x14ac:dyDescent="0.2">
      <c r="A122" s="304"/>
      <c r="B122" s="307"/>
      <c r="C122" s="310"/>
      <c r="D122" s="307"/>
      <c r="E122" s="307"/>
      <c r="F122" s="307"/>
    </row>
    <row r="123" spans="1:6" ht="13.5" thickBot="1" x14ac:dyDescent="0.25">
      <c r="A123" s="304"/>
      <c r="B123" s="308"/>
      <c r="C123" s="311"/>
      <c r="D123" s="308"/>
      <c r="E123" s="308"/>
      <c r="F123" s="308"/>
    </row>
    <row r="124" spans="1:6" x14ac:dyDescent="0.2">
      <c r="A124" s="304"/>
      <c r="B124" s="306" t="s">
        <v>232</v>
      </c>
      <c r="C124" s="306" t="s">
        <v>198</v>
      </c>
      <c r="D124" s="306" t="s">
        <v>17</v>
      </c>
      <c r="E124" s="306" t="s">
        <v>223</v>
      </c>
      <c r="F124" s="306" t="s">
        <v>233</v>
      </c>
    </row>
    <row r="125" spans="1:6" x14ac:dyDescent="0.2">
      <c r="A125" s="304"/>
      <c r="B125" s="307"/>
      <c r="C125" s="307"/>
      <c r="D125" s="307"/>
      <c r="E125" s="307"/>
      <c r="F125" s="307"/>
    </row>
    <row r="126" spans="1:6" x14ac:dyDescent="0.2">
      <c r="A126" s="304"/>
      <c r="B126" s="307"/>
      <c r="C126" s="307"/>
      <c r="D126" s="307"/>
      <c r="E126" s="307"/>
      <c r="F126" s="307"/>
    </row>
    <row r="127" spans="1:6" ht="13.5" thickBot="1" x14ac:dyDescent="0.25">
      <c r="A127" s="304"/>
      <c r="B127" s="308"/>
      <c r="C127" s="308"/>
      <c r="D127" s="308"/>
      <c r="E127" s="308"/>
      <c r="F127" s="308"/>
    </row>
    <row r="128" spans="1:6" ht="0.75" customHeight="1" thickBot="1" x14ac:dyDescent="0.25">
      <c r="A128" s="304"/>
    </row>
    <row r="129" spans="1:6" hidden="1" x14ac:dyDescent="0.2">
      <c r="A129" s="304"/>
    </row>
    <row r="130" spans="1:6" hidden="1" x14ac:dyDescent="0.2">
      <c r="A130" s="304"/>
    </row>
    <row r="131" spans="1:6" hidden="1" x14ac:dyDescent="0.2">
      <c r="A131" s="304"/>
    </row>
    <row r="132" spans="1:6" ht="14.25" hidden="1" customHeight="1" thickBot="1" x14ac:dyDescent="0.25">
      <c r="A132" s="305"/>
    </row>
    <row r="133" spans="1:6" x14ac:dyDescent="0.2">
      <c r="A133" s="303" t="s">
        <v>234</v>
      </c>
      <c r="B133" s="306" t="s">
        <v>235</v>
      </c>
      <c r="C133" s="306" t="s">
        <v>236</v>
      </c>
      <c r="D133" s="306" t="s">
        <v>30</v>
      </c>
      <c r="E133" s="306" t="s">
        <v>237</v>
      </c>
      <c r="F133" s="306" t="s">
        <v>238</v>
      </c>
    </row>
    <row r="134" spans="1:6" x14ac:dyDescent="0.2">
      <c r="A134" s="304"/>
      <c r="B134" s="307"/>
      <c r="C134" s="307"/>
      <c r="D134" s="307"/>
      <c r="E134" s="307"/>
      <c r="F134" s="307"/>
    </row>
    <row r="135" spans="1:6" ht="13.5" thickBot="1" x14ac:dyDescent="0.25">
      <c r="A135" s="304"/>
      <c r="B135" s="308"/>
      <c r="C135" s="308"/>
      <c r="D135" s="308"/>
      <c r="E135" s="308"/>
      <c r="F135" s="308"/>
    </row>
    <row r="136" spans="1:6" x14ac:dyDescent="0.2">
      <c r="A136" s="304"/>
      <c r="B136" s="306" t="s">
        <v>239</v>
      </c>
      <c r="C136" s="309" t="s">
        <v>117</v>
      </c>
      <c r="D136" s="306" t="s">
        <v>17</v>
      </c>
      <c r="E136" s="306" t="s">
        <v>237</v>
      </c>
      <c r="F136" s="306" t="s">
        <v>240</v>
      </c>
    </row>
    <row r="137" spans="1:6" x14ac:dyDescent="0.2">
      <c r="A137" s="304"/>
      <c r="B137" s="307"/>
      <c r="C137" s="310"/>
      <c r="D137" s="307"/>
      <c r="E137" s="307"/>
      <c r="F137" s="307"/>
    </row>
    <row r="138" spans="1:6" x14ac:dyDescent="0.2">
      <c r="A138" s="304"/>
      <c r="B138" s="307"/>
      <c r="C138" s="310"/>
      <c r="D138" s="307"/>
      <c r="E138" s="307"/>
      <c r="F138" s="307"/>
    </row>
    <row r="139" spans="1:6" ht="13.5" thickBot="1" x14ac:dyDescent="0.25">
      <c r="A139" s="304"/>
      <c r="B139" s="308"/>
      <c r="C139" s="311"/>
      <c r="D139" s="308"/>
      <c r="E139" s="308"/>
      <c r="F139" s="308"/>
    </row>
    <row r="140" spans="1:6" x14ac:dyDescent="0.2">
      <c r="A140" s="304"/>
      <c r="B140" s="306" t="s">
        <v>241</v>
      </c>
      <c r="C140" s="306" t="s">
        <v>188</v>
      </c>
      <c r="D140" s="358" t="s">
        <v>18</v>
      </c>
      <c r="E140" s="306" t="s">
        <v>237</v>
      </c>
      <c r="F140" s="306" t="s">
        <v>193</v>
      </c>
    </row>
    <row r="141" spans="1:6" x14ac:dyDescent="0.2">
      <c r="A141" s="304"/>
      <c r="B141" s="307"/>
      <c r="C141" s="307"/>
      <c r="D141" s="359"/>
      <c r="E141" s="307"/>
      <c r="F141" s="307"/>
    </row>
    <row r="142" spans="1:6" x14ac:dyDescent="0.2">
      <c r="A142" s="304"/>
      <c r="B142" s="307"/>
      <c r="C142" s="307"/>
      <c r="D142" s="359"/>
      <c r="E142" s="307"/>
      <c r="F142" s="307"/>
    </row>
    <row r="143" spans="1:6" ht="13.5" thickBot="1" x14ac:dyDescent="0.25">
      <c r="A143" s="304"/>
      <c r="B143" s="308"/>
      <c r="C143" s="308"/>
      <c r="D143" s="360"/>
      <c r="E143" s="308"/>
      <c r="F143" s="308"/>
    </row>
    <row r="144" spans="1:6" x14ac:dyDescent="0.2">
      <c r="A144" s="304"/>
      <c r="B144" s="306" t="s">
        <v>242</v>
      </c>
      <c r="C144" s="306" t="s">
        <v>188</v>
      </c>
      <c r="D144" s="306" t="s">
        <v>30</v>
      </c>
      <c r="E144" s="306" t="s">
        <v>237</v>
      </c>
      <c r="F144" s="306" t="s">
        <v>243</v>
      </c>
    </row>
    <row r="145" spans="1:6" x14ac:dyDescent="0.2">
      <c r="A145" s="304"/>
      <c r="B145" s="307"/>
      <c r="C145" s="307"/>
      <c r="D145" s="307"/>
      <c r="E145" s="307"/>
      <c r="F145" s="307"/>
    </row>
    <row r="146" spans="1:6" x14ac:dyDescent="0.2">
      <c r="A146" s="304"/>
      <c r="B146" s="307"/>
      <c r="C146" s="307"/>
      <c r="D146" s="307"/>
      <c r="E146" s="307"/>
      <c r="F146" s="307"/>
    </row>
    <row r="147" spans="1:6" ht="13.5" thickBot="1" x14ac:dyDescent="0.25">
      <c r="A147" s="304"/>
      <c r="B147" s="308"/>
      <c r="C147" s="308"/>
      <c r="D147" s="308"/>
      <c r="E147" s="308"/>
      <c r="F147" s="308"/>
    </row>
    <row r="148" spans="1:6" ht="0.75" customHeight="1" thickBot="1" x14ac:dyDescent="0.25">
      <c r="A148" s="304"/>
    </row>
    <row r="149" spans="1:6" ht="13.5" hidden="1" thickBot="1" x14ac:dyDescent="0.25">
      <c r="A149" s="304"/>
    </row>
    <row r="150" spans="1:6" x14ac:dyDescent="0.2">
      <c r="A150" s="357" t="s">
        <v>244</v>
      </c>
      <c r="B150" s="306" t="s">
        <v>245</v>
      </c>
      <c r="C150" s="306" t="s">
        <v>188</v>
      </c>
      <c r="D150" s="306" t="s">
        <v>30</v>
      </c>
      <c r="E150" s="306" t="s">
        <v>237</v>
      </c>
      <c r="F150" s="306" t="s">
        <v>246</v>
      </c>
    </row>
    <row r="151" spans="1:6" x14ac:dyDescent="0.2">
      <c r="A151" s="304"/>
      <c r="B151" s="307"/>
      <c r="C151" s="307"/>
      <c r="D151" s="307"/>
      <c r="E151" s="307"/>
      <c r="F151" s="307"/>
    </row>
    <row r="152" spans="1:6" x14ac:dyDescent="0.2">
      <c r="A152" s="304"/>
      <c r="B152" s="307"/>
      <c r="C152" s="307"/>
      <c r="D152" s="307"/>
      <c r="E152" s="307"/>
      <c r="F152" s="307"/>
    </row>
    <row r="153" spans="1:6" ht="13.5" thickBot="1" x14ac:dyDescent="0.25">
      <c r="A153" s="304"/>
      <c r="B153" s="308"/>
      <c r="C153" s="308"/>
      <c r="D153" s="308"/>
      <c r="E153" s="308"/>
      <c r="F153" s="308"/>
    </row>
    <row r="154" spans="1:6" x14ac:dyDescent="0.2">
      <c r="A154" s="304"/>
      <c r="B154" s="306" t="s">
        <v>330</v>
      </c>
      <c r="C154" s="309" t="s">
        <v>119</v>
      </c>
      <c r="D154" s="306" t="s">
        <v>30</v>
      </c>
      <c r="E154" s="306" t="s">
        <v>237</v>
      </c>
      <c r="F154" s="306" t="s">
        <v>331</v>
      </c>
    </row>
    <row r="155" spans="1:6" x14ac:dyDescent="0.2">
      <c r="A155" s="304"/>
      <c r="B155" s="307"/>
      <c r="C155" s="310"/>
      <c r="D155" s="307"/>
      <c r="E155" s="307"/>
      <c r="F155" s="307"/>
    </row>
    <row r="156" spans="1:6" x14ac:dyDescent="0.2">
      <c r="A156" s="304"/>
      <c r="B156" s="307"/>
      <c r="C156" s="310"/>
      <c r="D156" s="307"/>
      <c r="E156" s="307"/>
      <c r="F156" s="307"/>
    </row>
    <row r="157" spans="1:6" ht="13.5" thickBot="1" x14ac:dyDescent="0.25">
      <c r="A157" s="305"/>
      <c r="B157" s="308"/>
      <c r="C157" s="311"/>
      <c r="D157" s="308"/>
      <c r="E157" s="308"/>
      <c r="F157" s="308"/>
    </row>
    <row r="158" spans="1:6" x14ac:dyDescent="0.2">
      <c r="A158" s="303" t="s">
        <v>247</v>
      </c>
      <c r="B158" s="306" t="s">
        <v>248</v>
      </c>
      <c r="C158" s="309" t="s">
        <v>117</v>
      </c>
      <c r="D158" s="306" t="s">
        <v>332</v>
      </c>
      <c r="E158" s="306" t="s">
        <v>249</v>
      </c>
      <c r="F158" s="306" t="s">
        <v>250</v>
      </c>
    </row>
    <row r="159" spans="1:6" x14ac:dyDescent="0.2">
      <c r="A159" s="304"/>
      <c r="B159" s="307"/>
      <c r="C159" s="310"/>
      <c r="D159" s="307"/>
      <c r="E159" s="307"/>
      <c r="F159" s="307"/>
    </row>
    <row r="160" spans="1:6" x14ac:dyDescent="0.2">
      <c r="A160" s="304"/>
      <c r="B160" s="307"/>
      <c r="C160" s="310"/>
      <c r="D160" s="307"/>
      <c r="E160" s="307"/>
      <c r="F160" s="307"/>
    </row>
    <row r="161" spans="1:6" ht="13.5" thickBot="1" x14ac:dyDescent="0.25">
      <c r="A161" s="304"/>
      <c r="B161" s="308"/>
      <c r="C161" s="311"/>
      <c r="D161" s="308"/>
      <c r="E161" s="308"/>
      <c r="F161" s="308"/>
    </row>
    <row r="162" spans="1:6" x14ac:dyDescent="0.2">
      <c r="A162" s="304"/>
      <c r="B162" s="306" t="s">
        <v>251</v>
      </c>
      <c r="C162" s="309" t="s">
        <v>119</v>
      </c>
      <c r="D162" s="306" t="s">
        <v>18</v>
      </c>
      <c r="E162" s="306" t="s">
        <v>249</v>
      </c>
      <c r="F162" s="306" t="s">
        <v>252</v>
      </c>
    </row>
    <row r="163" spans="1:6" x14ac:dyDescent="0.2">
      <c r="A163" s="304"/>
      <c r="B163" s="307"/>
      <c r="C163" s="310"/>
      <c r="D163" s="307"/>
      <c r="E163" s="307"/>
      <c r="F163" s="307"/>
    </row>
    <row r="164" spans="1:6" x14ac:dyDescent="0.2">
      <c r="A164" s="304"/>
      <c r="B164" s="307"/>
      <c r="C164" s="310"/>
      <c r="D164" s="307"/>
      <c r="E164" s="307"/>
      <c r="F164" s="307"/>
    </row>
    <row r="165" spans="1:6" ht="13.5" thickBot="1" x14ac:dyDescent="0.25">
      <c r="A165" s="305"/>
      <c r="B165" s="308"/>
      <c r="C165" s="311"/>
      <c r="D165" s="308"/>
      <c r="E165" s="308"/>
      <c r="F165" s="308"/>
    </row>
    <row r="166" spans="1:6" ht="18" x14ac:dyDescent="0.2">
      <c r="A166" s="303" t="s">
        <v>260</v>
      </c>
      <c r="B166" s="318" t="s">
        <v>264</v>
      </c>
      <c r="C166" s="309" t="s">
        <v>117</v>
      </c>
      <c r="D166" s="306" t="s">
        <v>23</v>
      </c>
      <c r="E166" s="306" t="s">
        <v>272</v>
      </c>
      <c r="F166" s="175" t="s">
        <v>265</v>
      </c>
    </row>
    <row r="167" spans="1:6" x14ac:dyDescent="0.2">
      <c r="A167" s="304"/>
      <c r="B167" s="319"/>
      <c r="C167" s="310"/>
      <c r="D167" s="307"/>
      <c r="E167" s="307"/>
      <c r="F167" s="173"/>
    </row>
    <row r="168" spans="1:6" x14ac:dyDescent="0.2">
      <c r="A168" s="304"/>
      <c r="B168" s="319"/>
      <c r="C168" s="310"/>
      <c r="D168" s="307"/>
      <c r="E168" s="307"/>
      <c r="F168" s="173"/>
    </row>
    <row r="169" spans="1:6" ht="13.5" thickBot="1" x14ac:dyDescent="0.25">
      <c r="A169" s="304"/>
      <c r="B169" s="320"/>
      <c r="C169" s="311"/>
      <c r="D169" s="308"/>
      <c r="E169" s="308"/>
      <c r="F169" s="174"/>
    </row>
    <row r="170" spans="1:6" ht="12.75" customHeight="1" x14ac:dyDescent="0.2">
      <c r="A170" s="304"/>
      <c r="B170" s="318" t="s">
        <v>266</v>
      </c>
      <c r="C170" s="309" t="s">
        <v>117</v>
      </c>
      <c r="D170" s="306" t="s">
        <v>30</v>
      </c>
      <c r="E170" s="306" t="s">
        <v>272</v>
      </c>
      <c r="F170" s="306" t="s">
        <v>267</v>
      </c>
    </row>
    <row r="171" spans="1:6" x14ac:dyDescent="0.2">
      <c r="A171" s="304"/>
      <c r="B171" s="319"/>
      <c r="C171" s="310"/>
      <c r="D171" s="307"/>
      <c r="E171" s="307"/>
      <c r="F171" s="307"/>
    </row>
    <row r="172" spans="1:6" x14ac:dyDescent="0.2">
      <c r="A172" s="304"/>
      <c r="B172" s="319"/>
      <c r="C172" s="310"/>
      <c r="D172" s="307"/>
      <c r="E172" s="307"/>
      <c r="F172" s="307"/>
    </row>
    <row r="173" spans="1:6" ht="13.5" thickBot="1" x14ac:dyDescent="0.25">
      <c r="A173" s="304"/>
      <c r="B173" s="320"/>
      <c r="C173" s="311"/>
      <c r="D173" s="308"/>
      <c r="E173" s="308"/>
      <c r="F173" s="308"/>
    </row>
    <row r="174" spans="1:6" ht="12.75" customHeight="1" x14ac:dyDescent="0.2">
      <c r="A174" s="304"/>
      <c r="B174" s="318" t="s">
        <v>268</v>
      </c>
      <c r="C174" s="309" t="s">
        <v>117</v>
      </c>
      <c r="D174" s="306" t="s">
        <v>23</v>
      </c>
      <c r="E174" s="306" t="s">
        <v>272</v>
      </c>
      <c r="F174" s="306" t="s">
        <v>269</v>
      </c>
    </row>
    <row r="175" spans="1:6" x14ac:dyDescent="0.2">
      <c r="A175" s="304"/>
      <c r="B175" s="319"/>
      <c r="C175" s="310"/>
      <c r="D175" s="307"/>
      <c r="E175" s="307"/>
      <c r="F175" s="307"/>
    </row>
    <row r="176" spans="1:6" x14ac:dyDescent="0.2">
      <c r="A176" s="304"/>
      <c r="B176" s="319"/>
      <c r="C176" s="310"/>
      <c r="D176" s="307"/>
      <c r="E176" s="307"/>
      <c r="F176" s="307"/>
    </row>
    <row r="177" spans="1:6" ht="13.5" thickBot="1" x14ac:dyDescent="0.25">
      <c r="A177" s="304"/>
      <c r="B177" s="320"/>
      <c r="C177" s="311"/>
      <c r="D177" s="308"/>
      <c r="E177" s="308"/>
      <c r="F177" s="308"/>
    </row>
    <row r="178" spans="1:6" ht="12.75" customHeight="1" x14ac:dyDescent="0.2">
      <c r="A178" s="304"/>
      <c r="B178" s="318" t="s">
        <v>270</v>
      </c>
      <c r="C178" s="309" t="s">
        <v>117</v>
      </c>
      <c r="D178" s="306" t="s">
        <v>68</v>
      </c>
      <c r="E178" s="306" t="s">
        <v>272</v>
      </c>
      <c r="F178" s="306" t="s">
        <v>271</v>
      </c>
    </row>
    <row r="179" spans="1:6" x14ac:dyDescent="0.2">
      <c r="A179" s="304"/>
      <c r="B179" s="319"/>
      <c r="C179" s="310"/>
      <c r="D179" s="307"/>
      <c r="E179" s="307"/>
      <c r="F179" s="307"/>
    </row>
    <row r="180" spans="1:6" x14ac:dyDescent="0.2">
      <c r="A180" s="304"/>
      <c r="B180" s="319"/>
      <c r="C180" s="310"/>
      <c r="D180" s="307"/>
      <c r="E180" s="307"/>
      <c r="F180" s="307"/>
    </row>
    <row r="181" spans="1:6" ht="13.5" thickBot="1" x14ac:dyDescent="0.25">
      <c r="A181" s="304"/>
      <c r="B181" s="320"/>
      <c r="C181" s="311"/>
      <c r="D181" s="308"/>
      <c r="E181" s="308"/>
      <c r="F181" s="308"/>
    </row>
    <row r="182" spans="1:6" ht="12.75" customHeight="1" x14ac:dyDescent="0.2">
      <c r="A182" s="304"/>
      <c r="B182" s="318" t="s">
        <v>273</v>
      </c>
      <c r="C182" s="309" t="s">
        <v>117</v>
      </c>
      <c r="D182" s="306" t="s">
        <v>18</v>
      </c>
      <c r="E182" s="306" t="s">
        <v>272</v>
      </c>
      <c r="F182" s="306" t="s">
        <v>274</v>
      </c>
    </row>
    <row r="183" spans="1:6" x14ac:dyDescent="0.2">
      <c r="A183" s="304"/>
      <c r="B183" s="319"/>
      <c r="C183" s="310"/>
      <c r="D183" s="307"/>
      <c r="E183" s="307"/>
      <c r="F183" s="307"/>
    </row>
    <row r="184" spans="1:6" x14ac:dyDescent="0.2">
      <c r="A184" s="304"/>
      <c r="B184" s="319"/>
      <c r="C184" s="310"/>
      <c r="D184" s="307"/>
      <c r="E184" s="307"/>
      <c r="F184" s="307"/>
    </row>
    <row r="185" spans="1:6" ht="13.5" thickBot="1" x14ac:dyDescent="0.25">
      <c r="A185" s="304"/>
      <c r="B185" s="320"/>
      <c r="C185" s="311"/>
      <c r="D185" s="308"/>
      <c r="E185" s="308"/>
      <c r="F185" s="308"/>
    </row>
    <row r="186" spans="1:6" ht="12.75" customHeight="1" x14ac:dyDescent="0.2">
      <c r="A186" s="304"/>
      <c r="B186" s="318" t="s">
        <v>275</v>
      </c>
      <c r="C186" s="309" t="s">
        <v>117</v>
      </c>
      <c r="D186" s="306" t="s">
        <v>30</v>
      </c>
      <c r="E186" s="306" t="s">
        <v>272</v>
      </c>
      <c r="F186" s="306" t="s">
        <v>276</v>
      </c>
    </row>
    <row r="187" spans="1:6" x14ac:dyDescent="0.2">
      <c r="A187" s="304"/>
      <c r="B187" s="319"/>
      <c r="C187" s="310"/>
      <c r="D187" s="307"/>
      <c r="E187" s="307"/>
      <c r="F187" s="307"/>
    </row>
    <row r="188" spans="1:6" x14ac:dyDescent="0.2">
      <c r="A188" s="304"/>
      <c r="B188" s="319"/>
      <c r="C188" s="310"/>
      <c r="D188" s="307"/>
      <c r="E188" s="307"/>
      <c r="F188" s="307"/>
    </row>
    <row r="189" spans="1:6" ht="13.5" thickBot="1" x14ac:dyDescent="0.25">
      <c r="A189" s="304"/>
      <c r="B189" s="320"/>
      <c r="C189" s="311"/>
      <c r="D189" s="308"/>
      <c r="E189" s="308"/>
      <c r="F189" s="308"/>
    </row>
    <row r="190" spans="1:6" ht="18" customHeight="1" x14ac:dyDescent="0.2">
      <c r="A190" s="304"/>
      <c r="B190" s="318" t="s">
        <v>279</v>
      </c>
      <c r="C190" s="309" t="s">
        <v>280</v>
      </c>
      <c r="D190" s="306" t="s">
        <v>23</v>
      </c>
      <c r="E190" s="306" t="s">
        <v>272</v>
      </c>
      <c r="F190" s="306" t="s">
        <v>274</v>
      </c>
    </row>
    <row r="191" spans="1:6" x14ac:dyDescent="0.2">
      <c r="A191" s="304"/>
      <c r="B191" s="319"/>
      <c r="C191" s="310"/>
      <c r="D191" s="307"/>
      <c r="E191" s="307"/>
      <c r="F191" s="307"/>
    </row>
    <row r="192" spans="1:6" x14ac:dyDescent="0.2">
      <c r="A192" s="304"/>
      <c r="B192" s="319"/>
      <c r="C192" s="310"/>
      <c r="D192" s="307"/>
      <c r="E192" s="307"/>
      <c r="F192" s="307"/>
    </row>
    <row r="193" spans="1:6" ht="13.5" thickBot="1" x14ac:dyDescent="0.25">
      <c r="A193" s="304"/>
      <c r="B193" s="320"/>
      <c r="C193" s="311"/>
      <c r="D193" s="308"/>
      <c r="E193" s="308"/>
      <c r="F193" s="308"/>
    </row>
    <row r="194" spans="1:6" ht="18" customHeight="1" x14ac:dyDescent="0.2">
      <c r="A194" s="304"/>
      <c r="B194" s="318" t="s">
        <v>281</v>
      </c>
      <c r="C194" s="309" t="s">
        <v>280</v>
      </c>
      <c r="D194" s="306" t="s">
        <v>23</v>
      </c>
      <c r="E194" s="306" t="s">
        <v>272</v>
      </c>
      <c r="F194" s="306" t="s">
        <v>282</v>
      </c>
    </row>
    <row r="195" spans="1:6" x14ac:dyDescent="0.2">
      <c r="A195" s="304"/>
      <c r="B195" s="319"/>
      <c r="C195" s="310"/>
      <c r="D195" s="307"/>
      <c r="E195" s="307"/>
      <c r="F195" s="307"/>
    </row>
    <row r="196" spans="1:6" x14ac:dyDescent="0.2">
      <c r="A196" s="304"/>
      <c r="B196" s="319"/>
      <c r="C196" s="310"/>
      <c r="D196" s="307"/>
      <c r="E196" s="307"/>
      <c r="F196" s="307"/>
    </row>
    <row r="197" spans="1:6" ht="13.5" thickBot="1" x14ac:dyDescent="0.25">
      <c r="A197" s="304"/>
      <c r="B197" s="320"/>
      <c r="C197" s="311"/>
      <c r="D197" s="308"/>
      <c r="E197" s="308"/>
      <c r="F197" s="308"/>
    </row>
    <row r="198" spans="1:6" ht="12.75" customHeight="1" x14ac:dyDescent="0.2">
      <c r="A198" s="304"/>
      <c r="B198" s="318" t="s">
        <v>283</v>
      </c>
      <c r="C198" s="309" t="s">
        <v>117</v>
      </c>
      <c r="D198" s="306" t="s">
        <v>23</v>
      </c>
      <c r="E198" s="306" t="s">
        <v>272</v>
      </c>
      <c r="F198" s="306" t="s">
        <v>284</v>
      </c>
    </row>
    <row r="199" spans="1:6" x14ac:dyDescent="0.2">
      <c r="A199" s="304"/>
      <c r="B199" s="319"/>
      <c r="C199" s="310"/>
      <c r="D199" s="307"/>
      <c r="E199" s="307"/>
      <c r="F199" s="307"/>
    </row>
    <row r="200" spans="1:6" x14ac:dyDescent="0.2">
      <c r="A200" s="304"/>
      <c r="B200" s="319"/>
      <c r="C200" s="310"/>
      <c r="D200" s="307"/>
      <c r="E200" s="307"/>
      <c r="F200" s="307"/>
    </row>
    <row r="201" spans="1:6" ht="13.5" thickBot="1" x14ac:dyDescent="0.25">
      <c r="A201" s="304"/>
      <c r="B201" s="320"/>
      <c r="C201" s="311"/>
      <c r="D201" s="308"/>
      <c r="E201" s="308"/>
      <c r="F201" s="308"/>
    </row>
    <row r="202" spans="1:6" ht="12.75" customHeight="1" x14ac:dyDescent="0.2">
      <c r="A202" s="304"/>
      <c r="B202" s="318" t="s">
        <v>285</v>
      </c>
      <c r="C202" s="309" t="s">
        <v>117</v>
      </c>
      <c r="D202" s="306" t="s">
        <v>30</v>
      </c>
      <c r="E202" s="306" t="s">
        <v>272</v>
      </c>
      <c r="F202" s="306" t="s">
        <v>286</v>
      </c>
    </row>
    <row r="203" spans="1:6" x14ac:dyDescent="0.2">
      <c r="A203" s="304"/>
      <c r="B203" s="319"/>
      <c r="C203" s="310"/>
      <c r="D203" s="307"/>
      <c r="E203" s="307"/>
      <c r="F203" s="307"/>
    </row>
    <row r="204" spans="1:6" x14ac:dyDescent="0.2">
      <c r="A204" s="304"/>
      <c r="B204" s="319"/>
      <c r="C204" s="310"/>
      <c r="D204" s="307"/>
      <c r="E204" s="307"/>
      <c r="F204" s="307"/>
    </row>
    <row r="205" spans="1:6" ht="13.5" thickBot="1" x14ac:dyDescent="0.25">
      <c r="A205" s="304"/>
      <c r="B205" s="320"/>
      <c r="C205" s="311"/>
      <c r="D205" s="308"/>
      <c r="E205" s="308"/>
      <c r="F205" s="308"/>
    </row>
    <row r="206" spans="1:6" ht="12.75" customHeight="1" x14ac:dyDescent="0.2">
      <c r="A206" s="304"/>
      <c r="B206" s="318" t="s">
        <v>287</v>
      </c>
      <c r="C206" s="309" t="s">
        <v>117</v>
      </c>
      <c r="D206" s="306" t="s">
        <v>18</v>
      </c>
      <c r="E206" s="306" t="s">
        <v>272</v>
      </c>
      <c r="F206" s="306" t="s">
        <v>288</v>
      </c>
    </row>
    <row r="207" spans="1:6" x14ac:dyDescent="0.2">
      <c r="A207" s="304"/>
      <c r="B207" s="319"/>
      <c r="C207" s="310"/>
      <c r="D207" s="307"/>
      <c r="E207" s="307"/>
      <c r="F207" s="307"/>
    </row>
    <row r="208" spans="1:6" x14ac:dyDescent="0.2">
      <c r="A208" s="304"/>
      <c r="B208" s="319"/>
      <c r="C208" s="310"/>
      <c r="D208" s="307"/>
      <c r="E208" s="307"/>
      <c r="F208" s="307"/>
    </row>
    <row r="209" spans="1:6" ht="13.5" thickBot="1" x14ac:dyDescent="0.25">
      <c r="A209" s="304"/>
      <c r="B209" s="320"/>
      <c r="C209" s="311"/>
      <c r="D209" s="308"/>
      <c r="E209" s="308"/>
      <c r="F209" s="308"/>
    </row>
    <row r="210" spans="1:6" ht="12.75" customHeight="1" x14ac:dyDescent="0.2">
      <c r="A210" s="304"/>
      <c r="B210" s="318" t="s">
        <v>289</v>
      </c>
      <c r="C210" s="309" t="s">
        <v>116</v>
      </c>
      <c r="D210" s="306" t="s">
        <v>30</v>
      </c>
      <c r="E210" s="306" t="s">
        <v>272</v>
      </c>
      <c r="F210" s="306" t="s">
        <v>290</v>
      </c>
    </row>
    <row r="211" spans="1:6" x14ac:dyDescent="0.2">
      <c r="A211" s="304"/>
      <c r="B211" s="319"/>
      <c r="C211" s="310"/>
      <c r="D211" s="307"/>
      <c r="E211" s="307"/>
      <c r="F211" s="307"/>
    </row>
    <row r="212" spans="1:6" x14ac:dyDescent="0.2">
      <c r="A212" s="304"/>
      <c r="B212" s="319"/>
      <c r="C212" s="310"/>
      <c r="D212" s="307"/>
      <c r="E212" s="307"/>
      <c r="F212" s="307"/>
    </row>
    <row r="213" spans="1:6" ht="13.5" thickBot="1" x14ac:dyDescent="0.25">
      <c r="A213" s="304"/>
      <c r="B213" s="320"/>
      <c r="C213" s="311"/>
      <c r="D213" s="308"/>
      <c r="E213" s="308"/>
      <c r="F213" s="308"/>
    </row>
    <row r="214" spans="1:6" ht="12.75" customHeight="1" x14ac:dyDescent="0.2">
      <c r="A214" s="304"/>
      <c r="B214" s="318" t="s">
        <v>291</v>
      </c>
      <c r="C214" s="309" t="s">
        <v>116</v>
      </c>
      <c r="D214" s="306" t="s">
        <v>30</v>
      </c>
      <c r="E214" s="306" t="s">
        <v>272</v>
      </c>
      <c r="F214" s="306" t="s">
        <v>292</v>
      </c>
    </row>
    <row r="215" spans="1:6" x14ac:dyDescent="0.2">
      <c r="A215" s="304"/>
      <c r="B215" s="319"/>
      <c r="C215" s="310"/>
      <c r="D215" s="307"/>
      <c r="E215" s="307"/>
      <c r="F215" s="307"/>
    </row>
    <row r="216" spans="1:6" x14ac:dyDescent="0.2">
      <c r="A216" s="304"/>
      <c r="B216" s="319"/>
      <c r="C216" s="310"/>
      <c r="D216" s="307"/>
      <c r="E216" s="307"/>
      <c r="F216" s="307"/>
    </row>
    <row r="217" spans="1:6" ht="13.5" thickBot="1" x14ac:dyDescent="0.25">
      <c r="A217" s="304"/>
      <c r="B217" s="320"/>
      <c r="C217" s="311"/>
      <c r="D217" s="308"/>
      <c r="E217" s="308"/>
      <c r="F217" s="308"/>
    </row>
    <row r="218" spans="1:6" ht="12.75" customHeight="1" x14ac:dyDescent="0.2">
      <c r="A218" s="304"/>
      <c r="B218" s="318" t="s">
        <v>293</v>
      </c>
      <c r="C218" s="309" t="s">
        <v>116</v>
      </c>
      <c r="D218" s="306" t="s">
        <v>30</v>
      </c>
      <c r="E218" s="306" t="s">
        <v>272</v>
      </c>
      <c r="F218" s="306" t="s">
        <v>294</v>
      </c>
    </row>
    <row r="219" spans="1:6" x14ac:dyDescent="0.2">
      <c r="A219" s="304"/>
      <c r="B219" s="319"/>
      <c r="C219" s="310"/>
      <c r="D219" s="307"/>
      <c r="E219" s="307"/>
      <c r="F219" s="307"/>
    </row>
    <row r="220" spans="1:6" x14ac:dyDescent="0.2">
      <c r="A220" s="304"/>
      <c r="B220" s="319"/>
      <c r="C220" s="310"/>
      <c r="D220" s="307"/>
      <c r="E220" s="307"/>
      <c r="F220" s="307"/>
    </row>
    <row r="221" spans="1:6" ht="13.5" thickBot="1" x14ac:dyDescent="0.25">
      <c r="A221" s="304"/>
      <c r="B221" s="320"/>
      <c r="C221" s="311"/>
      <c r="D221" s="308"/>
      <c r="E221" s="308"/>
      <c r="F221" s="308"/>
    </row>
    <row r="222" spans="1:6" ht="12.75" customHeight="1" x14ac:dyDescent="0.2">
      <c r="A222" s="304"/>
      <c r="B222" s="318" t="s">
        <v>295</v>
      </c>
      <c r="C222" s="309" t="s">
        <v>117</v>
      </c>
      <c r="D222" s="312" t="s">
        <v>23</v>
      </c>
      <c r="E222" s="306" t="s">
        <v>272</v>
      </c>
      <c r="F222" s="306" t="s">
        <v>296</v>
      </c>
    </row>
    <row r="223" spans="1:6" x14ac:dyDescent="0.2">
      <c r="A223" s="304"/>
      <c r="B223" s="319"/>
      <c r="C223" s="310"/>
      <c r="D223" s="313"/>
      <c r="E223" s="307"/>
      <c r="F223" s="307"/>
    </row>
    <row r="224" spans="1:6" x14ac:dyDescent="0.2">
      <c r="A224" s="304"/>
      <c r="B224" s="319"/>
      <c r="C224" s="310"/>
      <c r="D224" s="313"/>
      <c r="E224" s="307"/>
      <c r="F224" s="307"/>
    </row>
    <row r="225" spans="1:6" ht="13.5" thickBot="1" x14ac:dyDescent="0.25">
      <c r="A225" s="304"/>
      <c r="B225" s="320"/>
      <c r="C225" s="311"/>
      <c r="D225" s="314"/>
      <c r="E225" s="308"/>
      <c r="F225" s="308"/>
    </row>
    <row r="226" spans="1:6" ht="9" hidden="1" customHeight="1" thickBot="1" x14ac:dyDescent="0.25">
      <c r="A226" s="304"/>
    </row>
    <row r="227" spans="1:6" ht="13.5" hidden="1" thickBot="1" x14ac:dyDescent="0.25">
      <c r="A227" s="304"/>
    </row>
    <row r="228" spans="1:6" ht="13.5" hidden="1" thickBot="1" x14ac:dyDescent="0.25">
      <c r="A228" s="304"/>
    </row>
    <row r="229" spans="1:6" ht="13.5" hidden="1" thickBot="1" x14ac:dyDescent="0.25">
      <c r="A229" s="304"/>
    </row>
    <row r="230" spans="1:6" ht="13.5" hidden="1" thickBot="1" x14ac:dyDescent="0.25">
      <c r="A230" s="304"/>
    </row>
    <row r="231" spans="1:6" ht="13.5" hidden="1" thickBot="1" x14ac:dyDescent="0.25">
      <c r="A231" s="304"/>
    </row>
    <row r="232" spans="1:6" ht="13.5" hidden="1" thickBot="1" x14ac:dyDescent="0.25">
      <c r="A232" s="304"/>
    </row>
    <row r="233" spans="1:6" ht="13.5" hidden="1" thickBot="1" x14ac:dyDescent="0.25">
      <c r="A233" s="304"/>
    </row>
    <row r="234" spans="1:6" ht="13.5" hidden="1" thickBot="1" x14ac:dyDescent="0.25">
      <c r="A234" s="304"/>
    </row>
    <row r="235" spans="1:6" ht="13.5" hidden="1" thickBot="1" x14ac:dyDescent="0.25">
      <c r="A235" s="304"/>
    </row>
    <row r="236" spans="1:6" ht="13.5" hidden="1" thickBot="1" x14ac:dyDescent="0.25">
      <c r="A236" s="304"/>
    </row>
    <row r="237" spans="1:6" ht="13.5" hidden="1" thickBot="1" x14ac:dyDescent="0.25">
      <c r="A237" s="305"/>
    </row>
    <row r="238" spans="1:6" x14ac:dyDescent="0.2">
      <c r="A238" s="303" t="s">
        <v>299</v>
      </c>
      <c r="B238" s="318" t="s">
        <v>300</v>
      </c>
      <c r="C238" s="309" t="s">
        <v>115</v>
      </c>
      <c r="D238" s="306" t="s">
        <v>23</v>
      </c>
      <c r="E238" s="306" t="s">
        <v>301</v>
      </c>
      <c r="F238" s="306" t="s">
        <v>302</v>
      </c>
    </row>
    <row r="239" spans="1:6" x14ac:dyDescent="0.2">
      <c r="A239" s="304"/>
      <c r="B239" s="319"/>
      <c r="C239" s="310"/>
      <c r="D239" s="307"/>
      <c r="E239" s="307"/>
      <c r="F239" s="307"/>
    </row>
    <row r="240" spans="1:6" x14ac:dyDescent="0.2">
      <c r="A240" s="304"/>
      <c r="B240" s="319"/>
      <c r="C240" s="310"/>
      <c r="D240" s="307"/>
      <c r="E240" s="307"/>
      <c r="F240" s="307"/>
    </row>
    <row r="241" spans="1:6" ht="13.5" thickBot="1" x14ac:dyDescent="0.25">
      <c r="A241" s="304"/>
      <c r="B241" s="320"/>
      <c r="C241" s="311"/>
      <c r="D241" s="308"/>
      <c r="E241" s="308"/>
      <c r="F241" s="308"/>
    </row>
    <row r="242" spans="1:6" x14ac:dyDescent="0.2">
      <c r="A242" s="304"/>
      <c r="B242" s="318" t="s">
        <v>303</v>
      </c>
      <c r="C242" s="309" t="s">
        <v>115</v>
      </c>
      <c r="D242" s="306" t="s">
        <v>30</v>
      </c>
      <c r="E242" s="306" t="s">
        <v>301</v>
      </c>
      <c r="F242" s="306" t="s">
        <v>304</v>
      </c>
    </row>
    <row r="243" spans="1:6" x14ac:dyDescent="0.2">
      <c r="A243" s="304"/>
      <c r="B243" s="319"/>
      <c r="C243" s="310"/>
      <c r="D243" s="307"/>
      <c r="E243" s="307"/>
      <c r="F243" s="307"/>
    </row>
    <row r="244" spans="1:6" x14ac:dyDescent="0.2">
      <c r="A244" s="304"/>
      <c r="B244" s="319"/>
      <c r="C244" s="310"/>
      <c r="D244" s="307"/>
      <c r="E244" s="307"/>
      <c r="F244" s="307"/>
    </row>
    <row r="245" spans="1:6" ht="13.5" thickBot="1" x14ac:dyDescent="0.25">
      <c r="A245" s="304"/>
      <c r="B245" s="320"/>
      <c r="C245" s="311"/>
      <c r="D245" s="308"/>
      <c r="E245" s="308"/>
      <c r="F245" s="308"/>
    </row>
    <row r="246" spans="1:6" x14ac:dyDescent="0.2">
      <c r="A246" s="304"/>
      <c r="B246" s="318" t="s">
        <v>305</v>
      </c>
      <c r="C246" s="309" t="s">
        <v>115</v>
      </c>
      <c r="D246" s="306" t="s">
        <v>68</v>
      </c>
      <c r="E246" s="306" t="s">
        <v>301</v>
      </c>
      <c r="F246" s="306" t="s">
        <v>306</v>
      </c>
    </row>
    <row r="247" spans="1:6" x14ac:dyDescent="0.2">
      <c r="A247" s="304"/>
      <c r="B247" s="319"/>
      <c r="C247" s="310"/>
      <c r="D247" s="307"/>
      <c r="E247" s="307"/>
      <c r="F247" s="307"/>
    </row>
    <row r="248" spans="1:6" x14ac:dyDescent="0.2">
      <c r="A248" s="304"/>
      <c r="B248" s="319"/>
      <c r="C248" s="310"/>
      <c r="D248" s="307"/>
      <c r="E248" s="307"/>
      <c r="F248" s="307"/>
    </row>
    <row r="249" spans="1:6" ht="13.5" thickBot="1" x14ac:dyDescent="0.25">
      <c r="A249" s="304"/>
      <c r="B249" s="320"/>
      <c r="C249" s="311"/>
      <c r="D249" s="308"/>
      <c r="E249" s="308"/>
      <c r="F249" s="308"/>
    </row>
    <row r="250" spans="1:6" x14ac:dyDescent="0.2">
      <c r="A250" s="304"/>
      <c r="B250" s="318" t="s">
        <v>307</v>
      </c>
      <c r="C250" s="309" t="s">
        <v>115</v>
      </c>
      <c r="D250" s="306" t="s">
        <v>18</v>
      </c>
      <c r="E250" s="306" t="s">
        <v>301</v>
      </c>
      <c r="F250" s="306" t="s">
        <v>308</v>
      </c>
    </row>
    <row r="251" spans="1:6" x14ac:dyDescent="0.2">
      <c r="A251" s="304"/>
      <c r="B251" s="319"/>
      <c r="C251" s="310"/>
      <c r="D251" s="307"/>
      <c r="E251" s="307"/>
      <c r="F251" s="307"/>
    </row>
    <row r="252" spans="1:6" x14ac:dyDescent="0.2">
      <c r="A252" s="304"/>
      <c r="B252" s="319"/>
      <c r="C252" s="310"/>
      <c r="D252" s="307"/>
      <c r="E252" s="307"/>
      <c r="F252" s="307"/>
    </row>
    <row r="253" spans="1:6" ht="13.5" thickBot="1" x14ac:dyDescent="0.25">
      <c r="A253" s="305"/>
      <c r="B253" s="320"/>
      <c r="C253" s="311"/>
      <c r="D253" s="308"/>
      <c r="E253" s="308"/>
      <c r="F253" s="308"/>
    </row>
    <row r="254" spans="1:6" ht="12.75" customHeight="1" x14ac:dyDescent="0.2">
      <c r="A254" s="303" t="s">
        <v>253</v>
      </c>
      <c r="B254" s="321" t="s">
        <v>254</v>
      </c>
      <c r="C254" s="306" t="s">
        <v>334</v>
      </c>
      <c r="D254" s="306" t="s">
        <v>30</v>
      </c>
      <c r="E254" s="306" t="s">
        <v>255</v>
      </c>
      <c r="F254" s="306" t="s">
        <v>256</v>
      </c>
    </row>
    <row r="255" spans="1:6" ht="12.75" customHeight="1" x14ac:dyDescent="0.2">
      <c r="A255" s="304"/>
      <c r="B255" s="322"/>
      <c r="C255" s="307"/>
      <c r="D255" s="307"/>
      <c r="E255" s="307"/>
      <c r="F255" s="307"/>
    </row>
    <row r="256" spans="1:6" ht="12.75" customHeight="1" x14ac:dyDescent="0.2">
      <c r="A256" s="304"/>
      <c r="B256" s="322"/>
      <c r="C256" s="307"/>
      <c r="D256" s="307"/>
      <c r="E256" s="307"/>
      <c r="F256" s="307"/>
    </row>
    <row r="257" spans="1:6" ht="13.5" customHeight="1" thickBot="1" x14ac:dyDescent="0.25">
      <c r="A257" s="304"/>
      <c r="B257" s="323"/>
      <c r="C257" s="308"/>
      <c r="D257" s="308"/>
      <c r="E257" s="308"/>
      <c r="F257" s="308"/>
    </row>
    <row r="258" spans="1:6" ht="12.75" customHeight="1" x14ac:dyDescent="0.2">
      <c r="A258" s="304"/>
      <c r="B258" s="321" t="s">
        <v>257</v>
      </c>
      <c r="C258" s="309" t="s">
        <v>333</v>
      </c>
      <c r="D258" s="306" t="s">
        <v>30</v>
      </c>
      <c r="E258" s="306" t="s">
        <v>255</v>
      </c>
      <c r="F258" s="306" t="s">
        <v>256</v>
      </c>
    </row>
    <row r="259" spans="1:6" ht="12.75" customHeight="1" x14ac:dyDescent="0.2">
      <c r="A259" s="304"/>
      <c r="B259" s="322"/>
      <c r="C259" s="310"/>
      <c r="D259" s="307"/>
      <c r="E259" s="307"/>
      <c r="F259" s="307"/>
    </row>
    <row r="260" spans="1:6" ht="12.75" customHeight="1" x14ac:dyDescent="0.2">
      <c r="A260" s="304"/>
      <c r="B260" s="322"/>
      <c r="C260" s="310"/>
      <c r="D260" s="307"/>
      <c r="E260" s="307"/>
      <c r="F260" s="307"/>
    </row>
    <row r="261" spans="1:6" ht="13.5" customHeight="1" thickBot="1" x14ac:dyDescent="0.25">
      <c r="A261" s="304"/>
      <c r="B261" s="323"/>
      <c r="C261" s="311"/>
      <c r="D261" s="308"/>
      <c r="E261" s="308"/>
      <c r="F261" s="308"/>
    </row>
    <row r="262" spans="1:6" ht="12.75" customHeight="1" x14ac:dyDescent="0.2">
      <c r="A262" s="304"/>
      <c r="B262" s="321" t="s">
        <v>258</v>
      </c>
      <c r="C262" s="306" t="s">
        <v>222</v>
      </c>
      <c r="D262" s="306" t="s">
        <v>30</v>
      </c>
      <c r="E262" s="306" t="s">
        <v>255</v>
      </c>
      <c r="F262" s="306" t="s">
        <v>259</v>
      </c>
    </row>
    <row r="263" spans="1:6" ht="12.75" customHeight="1" x14ac:dyDescent="0.2">
      <c r="A263" s="304"/>
      <c r="B263" s="322"/>
      <c r="C263" s="307"/>
      <c r="D263" s="307"/>
      <c r="E263" s="307"/>
      <c r="F263" s="307"/>
    </row>
    <row r="264" spans="1:6" ht="12.75" customHeight="1" x14ac:dyDescent="0.2">
      <c r="A264" s="304"/>
      <c r="B264" s="322"/>
      <c r="C264" s="307"/>
      <c r="D264" s="307"/>
      <c r="E264" s="307"/>
      <c r="F264" s="307"/>
    </row>
    <row r="265" spans="1:6" ht="13.5" customHeight="1" thickBot="1" x14ac:dyDescent="0.25">
      <c r="A265" s="304"/>
      <c r="B265" s="323"/>
      <c r="C265" s="308"/>
      <c r="D265" s="308"/>
      <c r="E265" s="308"/>
      <c r="F265" s="308"/>
    </row>
    <row r="266" spans="1:6" x14ac:dyDescent="0.2">
      <c r="A266" s="304"/>
      <c r="B266" s="318" t="s">
        <v>309</v>
      </c>
      <c r="C266" s="324">
        <v>1</v>
      </c>
      <c r="D266" s="306" t="s">
        <v>310</v>
      </c>
      <c r="E266" s="306" t="s">
        <v>255</v>
      </c>
      <c r="F266" s="306" t="s">
        <v>313</v>
      </c>
    </row>
    <row r="267" spans="1:6" x14ac:dyDescent="0.2">
      <c r="A267" s="304"/>
      <c r="B267" s="319"/>
      <c r="C267" s="307"/>
      <c r="D267" s="307"/>
      <c r="E267" s="307"/>
      <c r="F267" s="307"/>
    </row>
    <row r="268" spans="1:6" x14ac:dyDescent="0.2">
      <c r="A268" s="304"/>
      <c r="B268" s="319"/>
      <c r="C268" s="307"/>
      <c r="D268" s="307"/>
      <c r="E268" s="307"/>
      <c r="F268" s="307"/>
    </row>
    <row r="269" spans="1:6" ht="13.5" thickBot="1" x14ac:dyDescent="0.25">
      <c r="A269" s="304"/>
      <c r="B269" s="320"/>
      <c r="C269" s="308"/>
      <c r="D269" s="308"/>
      <c r="E269" s="308"/>
      <c r="F269" s="308"/>
    </row>
    <row r="270" spans="1:6" x14ac:dyDescent="0.2">
      <c r="A270" s="304"/>
      <c r="B270" s="318" t="s">
        <v>311</v>
      </c>
      <c r="C270" s="324">
        <v>1</v>
      </c>
      <c r="D270" s="306" t="s">
        <v>310</v>
      </c>
      <c r="E270" s="306" t="s">
        <v>255</v>
      </c>
      <c r="F270" s="306" t="s">
        <v>314</v>
      </c>
    </row>
    <row r="271" spans="1:6" x14ac:dyDescent="0.2">
      <c r="A271" s="304"/>
      <c r="B271" s="319"/>
      <c r="C271" s="307"/>
      <c r="D271" s="307"/>
      <c r="E271" s="307"/>
      <c r="F271" s="307"/>
    </row>
    <row r="272" spans="1:6" x14ac:dyDescent="0.2">
      <c r="A272" s="304"/>
      <c r="B272" s="319"/>
      <c r="C272" s="307"/>
      <c r="D272" s="307"/>
      <c r="E272" s="307"/>
      <c r="F272" s="307"/>
    </row>
    <row r="273" spans="1:6" ht="13.5" thickBot="1" x14ac:dyDescent="0.25">
      <c r="A273" s="304"/>
      <c r="B273" s="320"/>
      <c r="C273" s="308"/>
      <c r="D273" s="308"/>
      <c r="E273" s="308"/>
      <c r="F273" s="308"/>
    </row>
    <row r="274" spans="1:6" x14ac:dyDescent="0.2">
      <c r="A274" s="304"/>
      <c r="B274" s="318" t="s">
        <v>312</v>
      </c>
      <c r="C274" s="324">
        <v>1</v>
      </c>
      <c r="D274" s="306" t="s">
        <v>310</v>
      </c>
      <c r="E274" s="306" t="s">
        <v>255</v>
      </c>
      <c r="F274" s="306" t="s">
        <v>315</v>
      </c>
    </row>
    <row r="275" spans="1:6" x14ac:dyDescent="0.2">
      <c r="A275" s="304"/>
      <c r="B275" s="319"/>
      <c r="C275" s="307"/>
      <c r="D275" s="307"/>
      <c r="E275" s="307"/>
      <c r="F275" s="307"/>
    </row>
    <row r="276" spans="1:6" x14ac:dyDescent="0.2">
      <c r="A276" s="304"/>
      <c r="B276" s="319"/>
      <c r="C276" s="307"/>
      <c r="D276" s="307"/>
      <c r="E276" s="307"/>
      <c r="F276" s="307"/>
    </row>
    <row r="277" spans="1:6" ht="13.5" thickBot="1" x14ac:dyDescent="0.25">
      <c r="A277" s="305"/>
      <c r="B277" s="320"/>
      <c r="C277" s="308"/>
      <c r="D277" s="308"/>
      <c r="E277" s="308"/>
      <c r="F277" s="308"/>
    </row>
    <row r="278" spans="1:6" x14ac:dyDescent="0.2">
      <c r="A278" s="303" t="s">
        <v>196</v>
      </c>
      <c r="B278" s="312" t="s">
        <v>197</v>
      </c>
      <c r="C278" s="306" t="s">
        <v>198</v>
      </c>
      <c r="D278" s="306" t="s">
        <v>30</v>
      </c>
      <c r="E278" s="306" t="s">
        <v>199</v>
      </c>
      <c r="F278" s="306" t="s">
        <v>200</v>
      </c>
    </row>
    <row r="279" spans="1:6" x14ac:dyDescent="0.2">
      <c r="A279" s="304"/>
      <c r="B279" s="313"/>
      <c r="C279" s="307"/>
      <c r="D279" s="307"/>
      <c r="E279" s="307"/>
      <c r="F279" s="307"/>
    </row>
    <row r="280" spans="1:6" x14ac:dyDescent="0.2">
      <c r="A280" s="304"/>
      <c r="B280" s="313"/>
      <c r="C280" s="307"/>
      <c r="D280" s="307"/>
      <c r="E280" s="307"/>
      <c r="F280" s="307"/>
    </row>
    <row r="281" spans="1:6" ht="13.5" thickBot="1" x14ac:dyDescent="0.25">
      <c r="A281" s="304"/>
      <c r="B281" s="314"/>
      <c r="C281" s="308"/>
      <c r="D281" s="308"/>
      <c r="E281" s="308"/>
      <c r="F281" s="308"/>
    </row>
    <row r="282" spans="1:6" x14ac:dyDescent="0.2">
      <c r="A282" s="304"/>
      <c r="B282" s="312" t="s">
        <v>316</v>
      </c>
      <c r="C282" s="306" t="s">
        <v>319</v>
      </c>
      <c r="D282" s="306" t="s">
        <v>17</v>
      </c>
      <c r="E282" s="306" t="s">
        <v>199</v>
      </c>
      <c r="F282" s="306" t="s">
        <v>317</v>
      </c>
    </row>
    <row r="283" spans="1:6" x14ac:dyDescent="0.2">
      <c r="A283" s="304"/>
      <c r="B283" s="313"/>
      <c r="C283" s="307"/>
      <c r="D283" s="307"/>
      <c r="E283" s="307"/>
      <c r="F283" s="307"/>
    </row>
    <row r="284" spans="1:6" x14ac:dyDescent="0.2">
      <c r="A284" s="304"/>
      <c r="B284" s="313"/>
      <c r="C284" s="307"/>
      <c r="D284" s="307"/>
      <c r="E284" s="307"/>
      <c r="F284" s="307"/>
    </row>
    <row r="285" spans="1:6" ht="13.5" thickBot="1" x14ac:dyDescent="0.25">
      <c r="A285" s="304"/>
      <c r="B285" s="314"/>
      <c r="C285" s="308"/>
      <c r="D285" s="308"/>
      <c r="E285" s="308"/>
      <c r="F285" s="308"/>
    </row>
    <row r="286" spans="1:6" x14ac:dyDescent="0.2">
      <c r="A286" s="304"/>
      <c r="B286" s="312" t="s">
        <v>201</v>
      </c>
      <c r="C286" s="306" t="s">
        <v>202</v>
      </c>
      <c r="D286" s="306" t="s">
        <v>17</v>
      </c>
      <c r="E286" s="306" t="s">
        <v>199</v>
      </c>
      <c r="F286" s="306" t="s">
        <v>203</v>
      </c>
    </row>
    <row r="287" spans="1:6" x14ac:dyDescent="0.2">
      <c r="A287" s="304"/>
      <c r="B287" s="313"/>
      <c r="C287" s="307"/>
      <c r="D287" s="316"/>
      <c r="E287" s="307"/>
      <c r="F287" s="307"/>
    </row>
    <row r="288" spans="1:6" x14ac:dyDescent="0.2">
      <c r="A288" s="304"/>
      <c r="B288" s="313"/>
      <c r="C288" s="307"/>
      <c r="D288" s="316"/>
      <c r="E288" s="307"/>
      <c r="F288" s="307"/>
    </row>
    <row r="289" spans="1:6" ht="13.5" thickBot="1" x14ac:dyDescent="0.25">
      <c r="A289" s="304"/>
      <c r="B289" s="314"/>
      <c r="C289" s="308"/>
      <c r="D289" s="317"/>
      <c r="E289" s="308"/>
      <c r="F289" s="308"/>
    </row>
    <row r="290" spans="1:6" x14ac:dyDescent="0.2">
      <c r="A290" s="304"/>
      <c r="B290" s="306" t="s">
        <v>318</v>
      </c>
      <c r="C290" s="309" t="s">
        <v>320</v>
      </c>
      <c r="D290" s="309" t="s">
        <v>30</v>
      </c>
      <c r="E290" s="306" t="s">
        <v>199</v>
      </c>
      <c r="F290" s="306" t="s">
        <v>321</v>
      </c>
    </row>
    <row r="291" spans="1:6" ht="13.5" customHeight="1" x14ac:dyDescent="0.2">
      <c r="A291" s="304"/>
      <c r="B291" s="307"/>
      <c r="C291" s="310"/>
      <c r="D291" s="310"/>
      <c r="E291" s="307"/>
      <c r="F291" s="307"/>
    </row>
    <row r="292" spans="1:6" x14ac:dyDescent="0.2">
      <c r="A292" s="304"/>
      <c r="B292" s="307"/>
      <c r="C292" s="310"/>
      <c r="D292" s="310"/>
      <c r="E292" s="307"/>
      <c r="F292" s="307"/>
    </row>
    <row r="293" spans="1:6" ht="13.5" thickBot="1" x14ac:dyDescent="0.25">
      <c r="A293" s="305"/>
      <c r="B293" s="308"/>
      <c r="C293" s="311"/>
      <c r="D293" s="311"/>
      <c r="E293" s="308"/>
      <c r="F293" s="308"/>
    </row>
    <row r="294" spans="1:6" ht="12.75" customHeight="1" x14ac:dyDescent="0.2">
      <c r="A294" s="303" t="s">
        <v>325</v>
      </c>
      <c r="B294" s="312" t="s">
        <v>210</v>
      </c>
      <c r="C294" s="306" t="s">
        <v>211</v>
      </c>
      <c r="D294" s="306" t="s">
        <v>30</v>
      </c>
      <c r="E294" s="306" t="s">
        <v>206</v>
      </c>
      <c r="F294" s="306" t="s">
        <v>212</v>
      </c>
    </row>
    <row r="295" spans="1:6" x14ac:dyDescent="0.2">
      <c r="A295" s="304"/>
      <c r="B295" s="313"/>
      <c r="C295" s="307"/>
      <c r="D295" s="307"/>
      <c r="E295" s="307"/>
      <c r="F295" s="307"/>
    </row>
    <row r="296" spans="1:6" x14ac:dyDescent="0.2">
      <c r="A296" s="304"/>
      <c r="B296" s="313"/>
      <c r="C296" s="307"/>
      <c r="D296" s="307"/>
      <c r="E296" s="307"/>
      <c r="F296" s="307"/>
    </row>
    <row r="297" spans="1:6" ht="6" customHeight="1" thickBot="1" x14ac:dyDescent="0.25">
      <c r="A297" s="304"/>
      <c r="B297" s="313"/>
      <c r="C297" s="307"/>
      <c r="D297" s="307"/>
      <c r="E297" s="307"/>
      <c r="F297" s="307"/>
    </row>
    <row r="298" spans="1:6" ht="13.5" hidden="1" customHeight="1" thickBot="1" x14ac:dyDescent="0.25">
      <c r="A298" s="304"/>
      <c r="B298" s="313"/>
      <c r="C298" s="307"/>
      <c r="D298" s="307"/>
      <c r="E298" s="307"/>
      <c r="F298" s="307"/>
    </row>
    <row r="299" spans="1:6" ht="7.5" hidden="1" customHeight="1" x14ac:dyDescent="0.2">
      <c r="A299" s="304"/>
      <c r="B299" s="313"/>
      <c r="C299" s="307"/>
      <c r="D299" s="307"/>
      <c r="E299" s="307"/>
      <c r="F299" s="307"/>
    </row>
    <row r="300" spans="1:6" ht="13.5" hidden="1" customHeight="1" thickBot="1" x14ac:dyDescent="0.25">
      <c r="A300" s="304"/>
      <c r="B300" s="313"/>
      <c r="C300" s="307"/>
      <c r="D300" s="307"/>
      <c r="E300" s="307"/>
      <c r="F300" s="307"/>
    </row>
    <row r="301" spans="1:6" ht="13.5" hidden="1" customHeight="1" thickBot="1" x14ac:dyDescent="0.25">
      <c r="A301" s="304"/>
      <c r="B301" s="313"/>
      <c r="C301" s="307"/>
      <c r="D301" s="307"/>
      <c r="E301" s="307"/>
      <c r="F301" s="307"/>
    </row>
    <row r="302" spans="1:6" ht="13.5" hidden="1" customHeight="1" thickBot="1" x14ac:dyDescent="0.25">
      <c r="A302" s="304"/>
      <c r="B302" s="313"/>
      <c r="C302" s="307"/>
      <c r="D302" s="307"/>
      <c r="E302" s="307"/>
      <c r="F302" s="307"/>
    </row>
    <row r="303" spans="1:6" ht="13.5" hidden="1" customHeight="1" thickBot="1" x14ac:dyDescent="0.25">
      <c r="A303" s="304"/>
      <c r="B303" s="314"/>
      <c r="C303" s="308"/>
      <c r="D303" s="308"/>
      <c r="E303" s="308"/>
      <c r="F303" s="308"/>
    </row>
    <row r="304" spans="1:6" x14ac:dyDescent="0.2">
      <c r="A304" s="304"/>
      <c r="B304" s="312" t="s">
        <v>213</v>
      </c>
      <c r="C304" s="306" t="s">
        <v>117</v>
      </c>
      <c r="D304" s="306" t="s">
        <v>23</v>
      </c>
      <c r="E304" s="306" t="s">
        <v>206</v>
      </c>
      <c r="F304" s="306" t="s">
        <v>214</v>
      </c>
    </row>
    <row r="305" spans="1:6" x14ac:dyDescent="0.2">
      <c r="A305" s="304"/>
      <c r="B305" s="313"/>
      <c r="C305" s="307"/>
      <c r="D305" s="307"/>
      <c r="E305" s="307"/>
      <c r="F305" s="307"/>
    </row>
    <row r="306" spans="1:6" x14ac:dyDescent="0.2">
      <c r="A306" s="304"/>
      <c r="B306" s="313"/>
      <c r="C306" s="307"/>
      <c r="D306" s="307"/>
      <c r="E306" s="307"/>
      <c r="F306" s="307"/>
    </row>
    <row r="307" spans="1:6" x14ac:dyDescent="0.2">
      <c r="A307" s="304"/>
      <c r="B307" s="313"/>
      <c r="C307" s="307"/>
      <c r="D307" s="307"/>
      <c r="E307" s="307"/>
      <c r="F307" s="307"/>
    </row>
    <row r="308" spans="1:6" ht="13.5" thickBot="1" x14ac:dyDescent="0.25">
      <c r="A308" s="304"/>
      <c r="B308" s="314"/>
      <c r="C308" s="308"/>
      <c r="D308" s="308"/>
      <c r="E308" s="308"/>
      <c r="F308" s="308"/>
    </row>
    <row r="309" spans="1:6" x14ac:dyDescent="0.2">
      <c r="A309" s="304"/>
      <c r="B309" s="312" t="s">
        <v>217</v>
      </c>
      <c r="C309" s="306" t="s">
        <v>218</v>
      </c>
      <c r="D309" s="306" t="s">
        <v>23</v>
      </c>
      <c r="E309" s="306" t="s">
        <v>206</v>
      </c>
      <c r="F309" s="306" t="s">
        <v>217</v>
      </c>
    </row>
    <row r="310" spans="1:6" x14ac:dyDescent="0.2">
      <c r="A310" s="304"/>
      <c r="B310" s="313"/>
      <c r="C310" s="307"/>
      <c r="D310" s="307"/>
      <c r="E310" s="307"/>
      <c r="F310" s="307"/>
    </row>
    <row r="311" spans="1:6" x14ac:dyDescent="0.2">
      <c r="A311" s="304"/>
      <c r="B311" s="313"/>
      <c r="C311" s="307"/>
      <c r="D311" s="307"/>
      <c r="E311" s="307"/>
      <c r="F311" s="307"/>
    </row>
    <row r="312" spans="1:6" ht="13.5" thickBot="1" x14ac:dyDescent="0.25">
      <c r="A312" s="304"/>
      <c r="B312" s="314"/>
      <c r="C312" s="308"/>
      <c r="D312" s="308"/>
      <c r="E312" s="308"/>
      <c r="F312" s="308"/>
    </row>
    <row r="313" spans="1:6" x14ac:dyDescent="0.2">
      <c r="A313" s="304"/>
      <c r="B313" s="312" t="s">
        <v>219</v>
      </c>
      <c r="C313" s="306" t="s">
        <v>218</v>
      </c>
      <c r="D313" s="306" t="s">
        <v>23</v>
      </c>
      <c r="E313" s="306" t="s">
        <v>206</v>
      </c>
      <c r="F313" s="306" t="s">
        <v>219</v>
      </c>
    </row>
    <row r="314" spans="1:6" x14ac:dyDescent="0.2">
      <c r="A314" s="304"/>
      <c r="B314" s="313"/>
      <c r="C314" s="307"/>
      <c r="D314" s="307"/>
      <c r="E314" s="307"/>
      <c r="F314" s="307"/>
    </row>
    <row r="315" spans="1:6" x14ac:dyDescent="0.2">
      <c r="A315" s="304"/>
      <c r="B315" s="313"/>
      <c r="C315" s="307"/>
      <c r="D315" s="307"/>
      <c r="E315" s="307"/>
      <c r="F315" s="307"/>
    </row>
    <row r="316" spans="1:6" x14ac:dyDescent="0.2">
      <c r="A316" s="304"/>
      <c r="B316" s="313"/>
      <c r="C316" s="307"/>
      <c r="D316" s="307"/>
      <c r="E316" s="307"/>
      <c r="F316" s="307"/>
    </row>
    <row r="317" spans="1:6" x14ac:dyDescent="0.2">
      <c r="A317" s="304"/>
      <c r="B317" s="313"/>
      <c r="C317" s="307"/>
      <c r="D317" s="307"/>
      <c r="E317" s="307"/>
      <c r="F317" s="307"/>
    </row>
    <row r="318" spans="1:6" ht="13.5" thickBot="1" x14ac:dyDescent="0.25">
      <c r="A318" s="304"/>
      <c r="B318" s="314"/>
      <c r="C318" s="308"/>
      <c r="D318" s="308"/>
      <c r="E318" s="308"/>
      <c r="F318" s="308"/>
    </row>
    <row r="319" spans="1:6" x14ac:dyDescent="0.2">
      <c r="A319" s="304"/>
      <c r="B319" s="306" t="s">
        <v>326</v>
      </c>
      <c r="C319" s="315">
        <v>0.9</v>
      </c>
      <c r="D319" s="309" t="s">
        <v>23</v>
      </c>
      <c r="E319" s="306" t="s">
        <v>206</v>
      </c>
      <c r="F319" s="306" t="s">
        <v>327</v>
      </c>
    </row>
    <row r="320" spans="1:6" ht="12.75" customHeight="1" x14ac:dyDescent="0.2">
      <c r="A320" s="304"/>
      <c r="B320" s="307"/>
      <c r="C320" s="310"/>
      <c r="D320" s="310"/>
      <c r="E320" s="307"/>
      <c r="F320" s="307"/>
    </row>
    <row r="321" spans="1:6" x14ac:dyDescent="0.2">
      <c r="A321" s="304"/>
      <c r="B321" s="307"/>
      <c r="C321" s="310"/>
      <c r="D321" s="310"/>
      <c r="E321" s="307"/>
      <c r="F321" s="307"/>
    </row>
    <row r="322" spans="1:6" ht="13.5" thickBot="1" x14ac:dyDescent="0.25">
      <c r="A322" s="304"/>
      <c r="B322" s="308"/>
      <c r="C322" s="311"/>
      <c r="D322" s="311"/>
      <c r="E322" s="308"/>
      <c r="F322" s="308"/>
    </row>
    <row r="323" spans="1:6" x14ac:dyDescent="0.2">
      <c r="A323" s="304"/>
      <c r="B323" s="309" t="s">
        <v>328</v>
      </c>
      <c r="C323" s="315">
        <v>0.9</v>
      </c>
      <c r="D323" s="309" t="s">
        <v>23</v>
      </c>
      <c r="E323" s="306" t="s">
        <v>206</v>
      </c>
      <c r="F323" s="306" t="s">
        <v>329</v>
      </c>
    </row>
    <row r="324" spans="1:6" x14ac:dyDescent="0.2">
      <c r="A324" s="304"/>
      <c r="B324" s="310"/>
      <c r="C324" s="310"/>
      <c r="D324" s="310"/>
      <c r="E324" s="307"/>
      <c r="F324" s="307"/>
    </row>
    <row r="325" spans="1:6" x14ac:dyDescent="0.2">
      <c r="A325" s="304"/>
      <c r="B325" s="310"/>
      <c r="C325" s="310"/>
      <c r="D325" s="310"/>
      <c r="E325" s="307"/>
      <c r="F325" s="307"/>
    </row>
    <row r="326" spans="1:6" ht="13.5" thickBot="1" x14ac:dyDescent="0.25">
      <c r="A326" s="305"/>
      <c r="B326" s="311"/>
      <c r="C326" s="311"/>
      <c r="D326" s="311"/>
      <c r="E326" s="308"/>
      <c r="F326" s="308"/>
    </row>
    <row r="327" spans="1:6" x14ac:dyDescent="0.2">
      <c r="A327" s="361" t="s">
        <v>335</v>
      </c>
      <c r="B327" s="306" t="s">
        <v>336</v>
      </c>
      <c r="C327" s="324">
        <v>0.95</v>
      </c>
      <c r="D327" s="306" t="s">
        <v>17</v>
      </c>
      <c r="E327" s="306" t="s">
        <v>338</v>
      </c>
      <c r="F327" s="306" t="s">
        <v>339</v>
      </c>
    </row>
    <row r="328" spans="1:6" x14ac:dyDescent="0.2">
      <c r="A328" s="362"/>
      <c r="B328" s="307"/>
      <c r="C328" s="307"/>
      <c r="D328" s="307"/>
      <c r="E328" s="307"/>
      <c r="F328" s="307"/>
    </row>
    <row r="329" spans="1:6" x14ac:dyDescent="0.2">
      <c r="A329" s="362"/>
      <c r="B329" s="307"/>
      <c r="C329" s="307"/>
      <c r="D329" s="307"/>
      <c r="E329" s="307"/>
      <c r="F329" s="307"/>
    </row>
    <row r="330" spans="1:6" ht="13.5" thickBot="1" x14ac:dyDescent="0.25">
      <c r="A330" s="362"/>
      <c r="B330" s="308"/>
      <c r="C330" s="308"/>
      <c r="D330" s="308"/>
      <c r="E330" s="308"/>
      <c r="F330" s="308"/>
    </row>
    <row r="331" spans="1:6" x14ac:dyDescent="0.2">
      <c r="A331" s="362"/>
      <c r="B331" s="306" t="s">
        <v>337</v>
      </c>
      <c r="C331" s="324">
        <v>0.95</v>
      </c>
      <c r="D331" s="306" t="s">
        <v>18</v>
      </c>
      <c r="E331" s="306" t="s">
        <v>338</v>
      </c>
      <c r="F331" s="306" t="s">
        <v>340</v>
      </c>
    </row>
    <row r="332" spans="1:6" x14ac:dyDescent="0.2">
      <c r="A332" s="362"/>
      <c r="B332" s="307"/>
      <c r="C332" s="307"/>
      <c r="D332" s="307"/>
      <c r="E332" s="307"/>
      <c r="F332" s="307"/>
    </row>
    <row r="333" spans="1:6" x14ac:dyDescent="0.2">
      <c r="A333" s="362"/>
      <c r="B333" s="307"/>
      <c r="C333" s="307"/>
      <c r="D333" s="307"/>
      <c r="E333" s="307"/>
      <c r="F333" s="307"/>
    </row>
    <row r="334" spans="1:6" ht="13.5" thickBot="1" x14ac:dyDescent="0.25">
      <c r="A334" s="363"/>
      <c r="B334" s="308"/>
      <c r="C334" s="308"/>
      <c r="D334" s="308"/>
      <c r="E334" s="308"/>
      <c r="F334" s="308"/>
    </row>
    <row r="335" spans="1:6" x14ac:dyDescent="0.2">
      <c r="A335" s="361" t="s">
        <v>341</v>
      </c>
      <c r="B335" s="318" t="s">
        <v>261</v>
      </c>
      <c r="C335" s="306" t="s">
        <v>262</v>
      </c>
      <c r="D335" s="306" t="s">
        <v>23</v>
      </c>
      <c r="E335" s="306" t="s">
        <v>272</v>
      </c>
      <c r="F335" s="306" t="s">
        <v>263</v>
      </c>
    </row>
    <row r="336" spans="1:6" x14ac:dyDescent="0.2">
      <c r="A336" s="362"/>
      <c r="B336" s="319"/>
      <c r="C336" s="307"/>
      <c r="D336" s="307"/>
      <c r="E336" s="307"/>
      <c r="F336" s="307"/>
    </row>
    <row r="337" spans="1:6" x14ac:dyDescent="0.2">
      <c r="A337" s="362"/>
      <c r="B337" s="319"/>
      <c r="C337" s="307"/>
      <c r="D337" s="307"/>
      <c r="E337" s="307"/>
      <c r="F337" s="307"/>
    </row>
    <row r="338" spans="1:6" ht="13.5" thickBot="1" x14ac:dyDescent="0.25">
      <c r="A338" s="362"/>
      <c r="B338" s="320"/>
      <c r="C338" s="308"/>
      <c r="D338" s="308"/>
      <c r="E338" s="308"/>
      <c r="F338" s="308"/>
    </row>
    <row r="339" spans="1:6" x14ac:dyDescent="0.2">
      <c r="A339" s="362"/>
      <c r="B339" s="318" t="s">
        <v>297</v>
      </c>
      <c r="C339" s="309" t="s">
        <v>116</v>
      </c>
      <c r="D339" s="306" t="s">
        <v>23</v>
      </c>
      <c r="E339" s="306" t="s">
        <v>272</v>
      </c>
      <c r="F339" s="306" t="s">
        <v>298</v>
      </c>
    </row>
    <row r="340" spans="1:6" x14ac:dyDescent="0.2">
      <c r="A340" s="362"/>
      <c r="B340" s="319"/>
      <c r="C340" s="310"/>
      <c r="D340" s="307"/>
      <c r="E340" s="307"/>
      <c r="F340" s="307"/>
    </row>
    <row r="341" spans="1:6" x14ac:dyDescent="0.2">
      <c r="A341" s="362"/>
      <c r="B341" s="319"/>
      <c r="C341" s="310"/>
      <c r="D341" s="307"/>
      <c r="E341" s="307"/>
      <c r="F341" s="307"/>
    </row>
    <row r="342" spans="1:6" ht="13.5" thickBot="1" x14ac:dyDescent="0.25">
      <c r="A342" s="362"/>
      <c r="B342" s="320"/>
      <c r="C342" s="311"/>
      <c r="D342" s="308"/>
      <c r="E342" s="308"/>
      <c r="F342" s="308"/>
    </row>
    <row r="343" spans="1:6" x14ac:dyDescent="0.2">
      <c r="A343" s="362"/>
      <c r="B343" s="318" t="s">
        <v>277</v>
      </c>
      <c r="C343" s="309" t="s">
        <v>117</v>
      </c>
      <c r="D343" s="306" t="s">
        <v>23</v>
      </c>
      <c r="E343" s="306" t="s">
        <v>272</v>
      </c>
      <c r="F343" s="306" t="s">
        <v>278</v>
      </c>
    </row>
    <row r="344" spans="1:6" x14ac:dyDescent="0.2">
      <c r="A344" s="362"/>
      <c r="B344" s="319"/>
      <c r="C344" s="310"/>
      <c r="D344" s="307"/>
      <c r="E344" s="307"/>
      <c r="F344" s="307"/>
    </row>
    <row r="345" spans="1:6" x14ac:dyDescent="0.2">
      <c r="A345" s="362"/>
      <c r="B345" s="319"/>
      <c r="C345" s="310"/>
      <c r="D345" s="307"/>
      <c r="E345" s="307"/>
      <c r="F345" s="307"/>
    </row>
    <row r="346" spans="1:6" ht="13.5" thickBot="1" x14ac:dyDescent="0.25">
      <c r="A346" s="363"/>
      <c r="B346" s="320"/>
      <c r="C346" s="311"/>
      <c r="D346" s="308"/>
      <c r="E346" s="308"/>
      <c r="F346" s="308"/>
    </row>
  </sheetData>
  <mergeCells count="337">
    <mergeCell ref="F194:F197"/>
    <mergeCell ref="E198:E201"/>
    <mergeCell ref="D198:D201"/>
    <mergeCell ref="C198:C201"/>
    <mergeCell ref="F198:F201"/>
    <mergeCell ref="F327:F330"/>
    <mergeCell ref="F331:F334"/>
    <mergeCell ref="A335:A346"/>
    <mergeCell ref="A327:A334"/>
    <mergeCell ref="B327:B330"/>
    <mergeCell ref="B331:B334"/>
    <mergeCell ref="C327:C330"/>
    <mergeCell ref="C331:C334"/>
    <mergeCell ref="D327:D330"/>
    <mergeCell ref="D331:D334"/>
    <mergeCell ref="E327:E330"/>
    <mergeCell ref="E331:E334"/>
    <mergeCell ref="F274:F277"/>
    <mergeCell ref="F282:F285"/>
    <mergeCell ref="F278:F281"/>
    <mergeCell ref="B282:B285"/>
    <mergeCell ref="C282:C285"/>
    <mergeCell ref="D282:D285"/>
    <mergeCell ref="E282:E285"/>
    <mergeCell ref="F186:F189"/>
    <mergeCell ref="F190:F193"/>
    <mergeCell ref="A133:A149"/>
    <mergeCell ref="B133:B135"/>
    <mergeCell ref="C133:C135"/>
    <mergeCell ref="D133:D135"/>
    <mergeCell ref="E133:E135"/>
    <mergeCell ref="B140:B143"/>
    <mergeCell ref="C140:C143"/>
    <mergeCell ref="D140:D143"/>
    <mergeCell ref="E140:E143"/>
    <mergeCell ref="B144:B147"/>
    <mergeCell ref="C144:C147"/>
    <mergeCell ref="D144:D147"/>
    <mergeCell ref="E144:E147"/>
    <mergeCell ref="B154:B157"/>
    <mergeCell ref="C154:C157"/>
    <mergeCell ref="D154:D157"/>
    <mergeCell ref="E154:E157"/>
    <mergeCell ref="F154:F157"/>
    <mergeCell ref="C158:C161"/>
    <mergeCell ref="D158:D161"/>
    <mergeCell ref="E158:E161"/>
    <mergeCell ref="F133:F135"/>
    <mergeCell ref="D278:D281"/>
    <mergeCell ref="E278:E281"/>
    <mergeCell ref="F144:F147"/>
    <mergeCell ref="A158:A165"/>
    <mergeCell ref="B158:B161"/>
    <mergeCell ref="B166:B169"/>
    <mergeCell ref="B190:B193"/>
    <mergeCell ref="B194:B197"/>
    <mergeCell ref="B198:B201"/>
    <mergeCell ref="E166:E169"/>
    <mergeCell ref="C166:C169"/>
    <mergeCell ref="A150:A157"/>
    <mergeCell ref="F158:F161"/>
    <mergeCell ref="B162:B165"/>
    <mergeCell ref="C162:C165"/>
    <mergeCell ref="D162:D165"/>
    <mergeCell ref="E162:E165"/>
    <mergeCell ref="F162:F165"/>
    <mergeCell ref="A166:A237"/>
    <mergeCell ref="F182:F185"/>
    <mergeCell ref="B186:B189"/>
    <mergeCell ref="C186:C189"/>
    <mergeCell ref="D186:D189"/>
    <mergeCell ref="E186:E189"/>
    <mergeCell ref="E270:E273"/>
    <mergeCell ref="E274:E277"/>
    <mergeCell ref="D166:D169"/>
    <mergeCell ref="D190:D193"/>
    <mergeCell ref="E190:E193"/>
    <mergeCell ref="C194:C197"/>
    <mergeCell ref="C190:C193"/>
    <mergeCell ref="D194:D197"/>
    <mergeCell ref="E194:E197"/>
    <mergeCell ref="A64:A107"/>
    <mergeCell ref="B313:B318"/>
    <mergeCell ref="C313:C318"/>
    <mergeCell ref="D313:D318"/>
    <mergeCell ref="B309:B312"/>
    <mergeCell ref="C309:C312"/>
    <mergeCell ref="D309:D312"/>
    <mergeCell ref="E309:E312"/>
    <mergeCell ref="B124:B127"/>
    <mergeCell ref="C124:C127"/>
    <mergeCell ref="D124:D127"/>
    <mergeCell ref="E124:E127"/>
    <mergeCell ref="E116:E119"/>
    <mergeCell ref="B120:B123"/>
    <mergeCell ref="C120:C123"/>
    <mergeCell ref="D120:D123"/>
    <mergeCell ref="E120:E123"/>
    <mergeCell ref="A108:A132"/>
    <mergeCell ref="C64:C69"/>
    <mergeCell ref="D64:D69"/>
    <mergeCell ref="B108:B111"/>
    <mergeCell ref="C108:C111"/>
    <mergeCell ref="D108:D111"/>
    <mergeCell ref="E108:E111"/>
    <mergeCell ref="A49:A61"/>
    <mergeCell ref="B49:B52"/>
    <mergeCell ref="C49:C52"/>
    <mergeCell ref="D49:D52"/>
    <mergeCell ref="E49:E52"/>
    <mergeCell ref="F49:F52"/>
    <mergeCell ref="B53:B56"/>
    <mergeCell ref="F309:F312"/>
    <mergeCell ref="B76:B80"/>
    <mergeCell ref="C76:C80"/>
    <mergeCell ref="D76:D80"/>
    <mergeCell ref="E76:E80"/>
    <mergeCell ref="F76:F80"/>
    <mergeCell ref="C294:C303"/>
    <mergeCell ref="D294:D303"/>
    <mergeCell ref="E294:E303"/>
    <mergeCell ref="F294:F303"/>
    <mergeCell ref="B304:B308"/>
    <mergeCell ref="C304:C308"/>
    <mergeCell ref="D304:D308"/>
    <mergeCell ref="E304:E308"/>
    <mergeCell ref="F108:F111"/>
    <mergeCell ref="B112:B115"/>
    <mergeCell ref="C112:C115"/>
    <mergeCell ref="C53:C56"/>
    <mergeCell ref="D53:D56"/>
    <mergeCell ref="E53:E56"/>
    <mergeCell ref="F53:F56"/>
    <mergeCell ref="B57:B60"/>
    <mergeCell ref="C57:C60"/>
    <mergeCell ref="D57:D60"/>
    <mergeCell ref="E57:E60"/>
    <mergeCell ref="F57:F60"/>
    <mergeCell ref="B70:B75"/>
    <mergeCell ref="C70:C75"/>
    <mergeCell ref="D70:D75"/>
    <mergeCell ref="E70:E75"/>
    <mergeCell ref="F70:F75"/>
    <mergeCell ref="B64:B69"/>
    <mergeCell ref="E64:E69"/>
    <mergeCell ref="F64:F69"/>
    <mergeCell ref="F124:F127"/>
    <mergeCell ref="F116:F119"/>
    <mergeCell ref="F120:F123"/>
    <mergeCell ref="F112:F115"/>
    <mergeCell ref="B116:B119"/>
    <mergeCell ref="C116:C119"/>
    <mergeCell ref="D116:D119"/>
    <mergeCell ref="D112:D115"/>
    <mergeCell ref="E112:E115"/>
    <mergeCell ref="E34:E37"/>
    <mergeCell ref="F34:F37"/>
    <mergeCell ref="B38:B41"/>
    <mergeCell ref="C38:C41"/>
    <mergeCell ref="A32:A33"/>
    <mergeCell ref="D38:D41"/>
    <mergeCell ref="E38:E41"/>
    <mergeCell ref="F38:F41"/>
    <mergeCell ref="A34:A48"/>
    <mergeCell ref="B34:B37"/>
    <mergeCell ref="C34:C37"/>
    <mergeCell ref="D34:D37"/>
    <mergeCell ref="B42:B45"/>
    <mergeCell ref="C42:C45"/>
    <mergeCell ref="D42:D45"/>
    <mergeCell ref="E42:E45"/>
    <mergeCell ref="F42:F45"/>
    <mergeCell ref="A1:A4"/>
    <mergeCell ref="E1:F1"/>
    <mergeCell ref="E4:F4"/>
    <mergeCell ref="B1:D4"/>
    <mergeCell ref="A7:A8"/>
    <mergeCell ref="A5:F5"/>
    <mergeCell ref="E3:F3"/>
    <mergeCell ref="F18:F21"/>
    <mergeCell ref="D17:D21"/>
    <mergeCell ref="B17:C17"/>
    <mergeCell ref="E2:F2"/>
    <mergeCell ref="A9:A16"/>
    <mergeCell ref="A17:A31"/>
    <mergeCell ref="B136:B139"/>
    <mergeCell ref="C136:C139"/>
    <mergeCell ref="D136:D139"/>
    <mergeCell ref="E136:E139"/>
    <mergeCell ref="F136:F139"/>
    <mergeCell ref="F140:F143"/>
    <mergeCell ref="B150:B153"/>
    <mergeCell ref="C150:C153"/>
    <mergeCell ref="D150:D153"/>
    <mergeCell ref="E150:E153"/>
    <mergeCell ref="F150:F153"/>
    <mergeCell ref="F262:F265"/>
    <mergeCell ref="A254:A277"/>
    <mergeCell ref="B266:B269"/>
    <mergeCell ref="C266:C269"/>
    <mergeCell ref="D266:D269"/>
    <mergeCell ref="E266:E269"/>
    <mergeCell ref="F266:F269"/>
    <mergeCell ref="B270:B273"/>
    <mergeCell ref="B274:B277"/>
    <mergeCell ref="B254:B257"/>
    <mergeCell ref="C254:C257"/>
    <mergeCell ref="D254:D257"/>
    <mergeCell ref="E254:E257"/>
    <mergeCell ref="F254:F257"/>
    <mergeCell ref="B258:B261"/>
    <mergeCell ref="C258:C261"/>
    <mergeCell ref="D258:D261"/>
    <mergeCell ref="E258:E261"/>
    <mergeCell ref="F258:F261"/>
    <mergeCell ref="F270:F273"/>
    <mergeCell ref="C270:C273"/>
    <mergeCell ref="C274:C277"/>
    <mergeCell ref="D270:D273"/>
    <mergeCell ref="D274:D277"/>
    <mergeCell ref="F335:F338"/>
    <mergeCell ref="B170:B173"/>
    <mergeCell ref="C170:C173"/>
    <mergeCell ref="D170:D173"/>
    <mergeCell ref="E170:E173"/>
    <mergeCell ref="F170:F173"/>
    <mergeCell ref="B174:B177"/>
    <mergeCell ref="C174:C177"/>
    <mergeCell ref="D174:D177"/>
    <mergeCell ref="E174:E177"/>
    <mergeCell ref="F174:F177"/>
    <mergeCell ref="B178:B181"/>
    <mergeCell ref="C178:C181"/>
    <mergeCell ref="D178:D181"/>
    <mergeCell ref="E178:E181"/>
    <mergeCell ref="F178:F181"/>
    <mergeCell ref="B182:B185"/>
    <mergeCell ref="C182:C185"/>
    <mergeCell ref="D182:D185"/>
    <mergeCell ref="E182:E185"/>
    <mergeCell ref="B262:B265"/>
    <mergeCell ref="C262:C265"/>
    <mergeCell ref="D262:D265"/>
    <mergeCell ref="E262:E265"/>
    <mergeCell ref="B343:B346"/>
    <mergeCell ref="C343:C346"/>
    <mergeCell ref="D343:D346"/>
    <mergeCell ref="E343:E346"/>
    <mergeCell ref="F343:F346"/>
    <mergeCell ref="B202:B205"/>
    <mergeCell ref="C202:C205"/>
    <mergeCell ref="D202:D205"/>
    <mergeCell ref="E202:E205"/>
    <mergeCell ref="F202:F205"/>
    <mergeCell ref="B206:B209"/>
    <mergeCell ref="C206:C209"/>
    <mergeCell ref="D206:D209"/>
    <mergeCell ref="E206:E209"/>
    <mergeCell ref="F206:F209"/>
    <mergeCell ref="B210:B213"/>
    <mergeCell ref="C210:C213"/>
    <mergeCell ref="D210:D213"/>
    <mergeCell ref="E210:E213"/>
    <mergeCell ref="F210:F213"/>
    <mergeCell ref="B214:B217"/>
    <mergeCell ref="C214:C217"/>
    <mergeCell ref="D214:D217"/>
    <mergeCell ref="E214:E217"/>
    <mergeCell ref="F214:F217"/>
    <mergeCell ref="B218:B221"/>
    <mergeCell ref="B222:B225"/>
    <mergeCell ref="B339:B342"/>
    <mergeCell ref="C339:C342"/>
    <mergeCell ref="D339:D342"/>
    <mergeCell ref="E339:E342"/>
    <mergeCell ref="F339:F342"/>
    <mergeCell ref="C218:C221"/>
    <mergeCell ref="D218:D221"/>
    <mergeCell ref="E218:E221"/>
    <mergeCell ref="F218:F221"/>
    <mergeCell ref="C222:C225"/>
    <mergeCell ref="D222:D225"/>
    <mergeCell ref="E222:E225"/>
    <mergeCell ref="F222:F225"/>
    <mergeCell ref="F290:F293"/>
    <mergeCell ref="F319:F322"/>
    <mergeCell ref="F323:F326"/>
    <mergeCell ref="F313:F318"/>
    <mergeCell ref="B335:B338"/>
    <mergeCell ref="C335:C338"/>
    <mergeCell ref="D335:D338"/>
    <mergeCell ref="E335:E338"/>
    <mergeCell ref="A238:A253"/>
    <mergeCell ref="B238:B241"/>
    <mergeCell ref="C238:C241"/>
    <mergeCell ref="D238:D241"/>
    <mergeCell ref="E238:E241"/>
    <mergeCell ref="F238:F241"/>
    <mergeCell ref="B242:B245"/>
    <mergeCell ref="C242:C245"/>
    <mergeCell ref="D242:D245"/>
    <mergeCell ref="E242:E245"/>
    <mergeCell ref="F242:F245"/>
    <mergeCell ref="B246:B249"/>
    <mergeCell ref="C246:C249"/>
    <mergeCell ref="D246:D249"/>
    <mergeCell ref="E246:E249"/>
    <mergeCell ref="F246:F249"/>
    <mergeCell ref="B250:B253"/>
    <mergeCell ref="C250:C253"/>
    <mergeCell ref="D250:D253"/>
    <mergeCell ref="E250:E253"/>
    <mergeCell ref="F250:F253"/>
    <mergeCell ref="A278:A293"/>
    <mergeCell ref="B290:B293"/>
    <mergeCell ref="C290:C293"/>
    <mergeCell ref="D290:D293"/>
    <mergeCell ref="E290:E293"/>
    <mergeCell ref="F304:F308"/>
    <mergeCell ref="F286:F289"/>
    <mergeCell ref="B294:B303"/>
    <mergeCell ref="A294:A326"/>
    <mergeCell ref="B319:B322"/>
    <mergeCell ref="B323:B326"/>
    <mergeCell ref="C319:C322"/>
    <mergeCell ref="C323:C326"/>
    <mergeCell ref="D319:D322"/>
    <mergeCell ref="D323:D326"/>
    <mergeCell ref="E319:E322"/>
    <mergeCell ref="E323:E326"/>
    <mergeCell ref="B286:B289"/>
    <mergeCell ref="C286:C289"/>
    <mergeCell ref="D286:D289"/>
    <mergeCell ref="E286:E289"/>
    <mergeCell ref="E313:E318"/>
    <mergeCell ref="B278:B281"/>
    <mergeCell ref="C278:C281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RowHeight="12.75" x14ac:dyDescent="0.2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 x14ac:dyDescent="0.25">
      <c r="A1" s="325"/>
      <c r="B1" s="372" t="s">
        <v>172</v>
      </c>
      <c r="C1" s="373"/>
      <c r="D1" s="374"/>
      <c r="E1" s="87" t="s">
        <v>178</v>
      </c>
    </row>
    <row r="2" spans="1:5" ht="16.5" customHeight="1" thickBot="1" x14ac:dyDescent="0.25">
      <c r="A2" s="326"/>
      <c r="B2" s="375"/>
      <c r="C2" s="376"/>
      <c r="D2" s="377"/>
      <c r="E2" s="87" t="s">
        <v>177</v>
      </c>
    </row>
    <row r="3" spans="1:5" ht="16.5" customHeight="1" thickBot="1" x14ac:dyDescent="0.25">
      <c r="A3" s="326"/>
      <c r="B3" s="375"/>
      <c r="C3" s="376"/>
      <c r="D3" s="377"/>
      <c r="E3" s="88" t="s">
        <v>174</v>
      </c>
    </row>
    <row r="4" spans="1:5" ht="16.5" customHeight="1" thickBot="1" x14ac:dyDescent="0.25">
      <c r="A4" s="327"/>
      <c r="B4" s="378"/>
      <c r="C4" s="379"/>
      <c r="D4" s="380"/>
      <c r="E4" s="88" t="s">
        <v>173</v>
      </c>
    </row>
    <row r="5" spans="1:5" ht="21" thickBot="1" x14ac:dyDescent="0.35">
      <c r="A5" s="85"/>
      <c r="B5" s="85"/>
      <c r="C5" s="85"/>
    </row>
    <row r="6" spans="1:5" ht="13.5" thickBot="1" x14ac:dyDescent="0.25">
      <c r="A6" s="391" t="s">
        <v>152</v>
      </c>
      <c r="B6" s="392"/>
      <c r="C6" s="84" t="s">
        <v>145</v>
      </c>
      <c r="D6" s="84" t="s">
        <v>153</v>
      </c>
      <c r="E6" s="84" t="s">
        <v>2</v>
      </c>
    </row>
    <row r="7" spans="1:5" ht="24.75" thickBot="1" x14ac:dyDescent="0.25">
      <c r="A7" s="370" t="s">
        <v>154</v>
      </c>
      <c r="B7" s="371"/>
      <c r="C7" s="59" t="s">
        <v>155</v>
      </c>
      <c r="D7" s="166" t="str">
        <f>'plan indicadores'!B8</f>
        <v>Cumplimiento de convenios gestionados</v>
      </c>
      <c r="E7" s="167" t="str">
        <f>'plan indicadores'!C7</f>
        <v>&gt;= 70%</v>
      </c>
    </row>
    <row r="8" spans="1:5" x14ac:dyDescent="0.2">
      <c r="A8" s="364" t="s">
        <v>156</v>
      </c>
      <c r="B8" s="365"/>
      <c r="C8" s="387" t="s">
        <v>157</v>
      </c>
      <c r="D8" s="164" t="e">
        <f>'plan indicadores'!#REF!</f>
        <v>#REF!</v>
      </c>
      <c r="E8" s="164" t="e">
        <f>'plan indicadores'!#REF!</f>
        <v>#REF!</v>
      </c>
    </row>
    <row r="9" spans="1:5" ht="24" x14ac:dyDescent="0.2">
      <c r="A9" s="366"/>
      <c r="B9" s="367"/>
      <c r="C9" s="388"/>
      <c r="D9" s="165" t="str">
        <f>Seguimiento!C36</f>
        <v>Variacion No. De Devoluciones de Documentos y Libros presentados para  Registro</v>
      </c>
      <c r="E9" s="165" t="str">
        <f>Seguimiento!D36</f>
        <v>&lt;= 10%</v>
      </c>
    </row>
    <row r="10" spans="1:5" x14ac:dyDescent="0.2">
      <c r="A10" s="366"/>
      <c r="B10" s="367"/>
      <c r="C10" s="388"/>
      <c r="D10" s="170" t="str">
        <f>Seguimiento!C26</f>
        <v xml:space="preserve">Eficiencia del proceso de renovación </v>
      </c>
      <c r="E10" s="170" t="str">
        <f>Seguimiento!D26</f>
        <v>&gt;= 42%</v>
      </c>
    </row>
    <row r="11" spans="1:5" ht="13.5" thickBot="1" x14ac:dyDescent="0.25">
      <c r="A11" s="366"/>
      <c r="B11" s="367"/>
      <c r="C11" s="388"/>
      <c r="D11" s="170" t="str">
        <f>'plan indicadores'!B29</f>
        <v>% de Empresas  matriculadas usuarios CAE</v>
      </c>
      <c r="E11" s="170" t="str">
        <f>'plan indicadores'!C29</f>
        <v>&gt;= = 80%</v>
      </c>
    </row>
    <row r="12" spans="1:5" x14ac:dyDescent="0.2">
      <c r="A12" s="364" t="s">
        <v>158</v>
      </c>
      <c r="B12" s="365"/>
      <c r="C12" s="381" t="s">
        <v>19</v>
      </c>
      <c r="D12" s="168" t="str">
        <f>Seguimiento!C14</f>
        <v>Porcentaje de  satisfaccion del cliente</v>
      </c>
      <c r="E12" s="168" t="str">
        <f>Seguimiento!D14</f>
        <v>&gt;=  90%.</v>
      </c>
    </row>
    <row r="13" spans="1:5" x14ac:dyDescent="0.2">
      <c r="A13" s="366"/>
      <c r="B13" s="367"/>
      <c r="C13" s="382"/>
      <c r="D13" s="389" t="str">
        <f>Seguimiento!C16</f>
        <v>Eficacia de las Peticiones, Quejas y Reclamos</v>
      </c>
      <c r="E13" s="390"/>
    </row>
    <row r="14" spans="1:5" x14ac:dyDescent="0.2">
      <c r="A14" s="366"/>
      <c r="B14" s="367"/>
      <c r="C14" s="382"/>
      <c r="D14" s="158" t="str">
        <f>Seguimiento!C17</f>
        <v>PETICIONES</v>
      </c>
      <c r="E14" s="158" t="str">
        <f>Seguimiento!D17</f>
        <v>4 días</v>
      </c>
    </row>
    <row r="15" spans="1:5" x14ac:dyDescent="0.2">
      <c r="A15" s="366"/>
      <c r="B15" s="367"/>
      <c r="C15" s="382"/>
      <c r="D15" s="158" t="str">
        <f>Seguimiento!C19</f>
        <v>QUEJAS</v>
      </c>
      <c r="E15" s="158" t="str">
        <f>Seguimiento!D19</f>
        <v xml:space="preserve">&lt;= 2% </v>
      </c>
    </row>
    <row r="16" spans="1:5" ht="13.5" thickBot="1" x14ac:dyDescent="0.25">
      <c r="A16" s="366"/>
      <c r="B16" s="367"/>
      <c r="C16" s="383"/>
      <c r="D16" s="86" t="str">
        <f>Seguimiento!C21</f>
        <v>RECLAMOS</v>
      </c>
      <c r="E16" s="86" t="str">
        <f>Seguimiento!D21</f>
        <v xml:space="preserve">&lt;= 2% </v>
      </c>
    </row>
    <row r="17" spans="1:5" ht="24" x14ac:dyDescent="0.2">
      <c r="A17" s="366"/>
      <c r="B17" s="367"/>
      <c r="C17" s="384" t="str">
        <f>Seguimiento!B24</f>
        <v>REGISTROS PUBLICOS</v>
      </c>
      <c r="D17" s="82" t="str">
        <f>Seguimiento!C39</f>
        <v>Tiempo promedio de atención CAE para persona natural</v>
      </c>
      <c r="E17" s="82" t="str">
        <f>Seguimiento!D39</f>
        <v>&lt;= 30 minutos</v>
      </c>
    </row>
    <row r="18" spans="1:5" ht="24" x14ac:dyDescent="0.2">
      <c r="A18" s="366"/>
      <c r="B18" s="367"/>
      <c r="C18" s="385"/>
      <c r="D18" s="158" t="str">
        <f>Seguimiento!C40</f>
        <v>Tiempo promedio de atención CAE para persona juridica</v>
      </c>
      <c r="E18" s="158" t="str">
        <f>Seguimiento!D40</f>
        <v>&lt;= 45 minutos</v>
      </c>
    </row>
    <row r="19" spans="1:5" ht="13.5" thickBot="1" x14ac:dyDescent="0.25">
      <c r="A19" s="366"/>
      <c r="B19" s="367"/>
      <c r="C19" s="386"/>
      <c r="D19" s="86" t="str">
        <f>Seguimiento!C43</f>
        <v>Porcentaje de satisfacción del cliente CAE</v>
      </c>
      <c r="E19" s="86" t="str">
        <f>Seguimiento!D43</f>
        <v>&gt;= 95%</v>
      </c>
    </row>
    <row r="20" spans="1:5" ht="36.75" thickBot="1" x14ac:dyDescent="0.25">
      <c r="A20" s="368"/>
      <c r="B20" s="369"/>
      <c r="C20" s="169" t="str">
        <f>Seguimiento!B44</f>
        <v>CAPACITACION DE INTERES GENERAL</v>
      </c>
      <c r="D20" s="171" t="e">
        <f>'plan indicadores'!#REF!</f>
        <v>#REF!</v>
      </c>
      <c r="E20" s="83" t="e">
        <f>'plan indicadores'!#REF!</f>
        <v>#REF!</v>
      </c>
    </row>
    <row r="21" spans="1:5" ht="18.75" customHeight="1" x14ac:dyDescent="0.2">
      <c r="A21" s="364" t="s">
        <v>159</v>
      </c>
      <c r="B21" s="365"/>
      <c r="C21" s="381" t="s">
        <v>160</v>
      </c>
      <c r="D21" s="82" t="s">
        <v>161</v>
      </c>
      <c r="E21" s="82" t="s">
        <v>162</v>
      </c>
    </row>
    <row r="22" spans="1:5" ht="20.25" customHeight="1" thickBot="1" x14ac:dyDescent="0.25">
      <c r="A22" s="368"/>
      <c r="B22" s="369"/>
      <c r="C22" s="383"/>
      <c r="D22" s="159" t="s">
        <v>163</v>
      </c>
      <c r="E22" s="86" t="s">
        <v>162</v>
      </c>
    </row>
    <row r="23" spans="1:5" x14ac:dyDescent="0.2">
      <c r="A23" s="364" t="s">
        <v>164</v>
      </c>
      <c r="B23" s="365"/>
      <c r="C23" s="381" t="s">
        <v>165</v>
      </c>
      <c r="D23" s="160" t="e">
        <f>'plan indicadores'!#REF!</f>
        <v>#REF!</v>
      </c>
      <c r="E23" s="160" t="e">
        <f>'plan indicadores'!#REF!</f>
        <v>#REF!</v>
      </c>
    </row>
    <row r="24" spans="1:5" x14ac:dyDescent="0.2">
      <c r="A24" s="366"/>
      <c r="B24" s="367"/>
      <c r="C24" s="382"/>
      <c r="D24" s="161" t="e">
        <f>'plan indicadores'!#REF!</f>
        <v>#REF!</v>
      </c>
      <c r="E24" s="161" t="e">
        <f>'plan indicadores'!#REF!</f>
        <v>#REF!</v>
      </c>
    </row>
    <row r="25" spans="1:5" ht="13.5" thickBot="1" x14ac:dyDescent="0.25">
      <c r="A25" s="368"/>
      <c r="B25" s="369"/>
      <c r="C25" s="383"/>
      <c r="D25" s="162" t="e">
        <f>'plan indicadores'!#REF!</f>
        <v>#REF!</v>
      </c>
      <c r="E25" s="162" t="e">
        <f>'plan indicadores'!#REF!</f>
        <v>#REF!</v>
      </c>
    </row>
    <row r="26" spans="1:5" ht="24.75" thickBot="1" x14ac:dyDescent="0.25">
      <c r="A26" s="370" t="s">
        <v>166</v>
      </c>
      <c r="B26" s="371"/>
      <c r="C26" s="84" t="s">
        <v>167</v>
      </c>
      <c r="D26" s="163" t="str">
        <f>'plan indicadores'!B7</f>
        <v>Cumplimiento de los indicadores del sistema de gestion de calidad</v>
      </c>
      <c r="E26" s="163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 x14ac:dyDescent="0.2"/>
  <sheetData>
    <row r="1" spans="1:2" ht="45.75" thickBot="1" x14ac:dyDescent="0.25">
      <c r="A1" s="14" t="s">
        <v>1</v>
      </c>
      <c r="B1" s="20" t="s">
        <v>77</v>
      </c>
    </row>
    <row r="2" spans="1:2" ht="13.5" thickBot="1" x14ac:dyDescent="0.25">
      <c r="A2" s="16" t="s">
        <v>4</v>
      </c>
      <c r="B2" s="22">
        <v>1</v>
      </c>
    </row>
    <row r="3" spans="1:2" ht="13.5" thickBot="1" x14ac:dyDescent="0.25">
      <c r="A3" s="19" t="s">
        <v>5</v>
      </c>
      <c r="B3" s="22">
        <v>1</v>
      </c>
    </row>
    <row r="4" spans="1:2" ht="13.5" thickBot="1" x14ac:dyDescent="0.25">
      <c r="A4" s="19" t="s">
        <v>6</v>
      </c>
      <c r="B4" s="22">
        <v>1</v>
      </c>
    </row>
    <row r="5" spans="1:2" ht="13.5" thickBot="1" x14ac:dyDescent="0.25">
      <c r="A5" s="19" t="s">
        <v>7</v>
      </c>
      <c r="B5" s="22">
        <v>1</v>
      </c>
    </row>
    <row r="6" spans="1:2" ht="13.5" thickBot="1" x14ac:dyDescent="0.25">
      <c r="A6" s="19" t="s">
        <v>8</v>
      </c>
      <c r="B6" s="22">
        <v>1</v>
      </c>
    </row>
    <row r="7" spans="1:2" ht="13.5" thickBot="1" x14ac:dyDescent="0.25">
      <c r="A7" s="19" t="s">
        <v>9</v>
      </c>
      <c r="B7" s="22">
        <v>1</v>
      </c>
    </row>
    <row r="8" spans="1:2" ht="13.5" thickBot="1" x14ac:dyDescent="0.25">
      <c r="A8" s="19" t="s">
        <v>10</v>
      </c>
      <c r="B8" s="22">
        <v>1</v>
      </c>
    </row>
    <row r="9" spans="1:2" ht="13.5" thickBot="1" x14ac:dyDescent="0.25">
      <c r="A9" s="19" t="s">
        <v>11</v>
      </c>
      <c r="B9" s="22">
        <v>1</v>
      </c>
    </row>
    <row r="10" spans="1:2" ht="13.5" thickBot="1" x14ac:dyDescent="0.25">
      <c r="A10" s="19" t="s">
        <v>12</v>
      </c>
      <c r="B10" s="22">
        <v>1</v>
      </c>
    </row>
    <row r="11" spans="1:2" ht="13.5" thickBot="1" x14ac:dyDescent="0.25">
      <c r="A11" s="19" t="s">
        <v>13</v>
      </c>
      <c r="B11" s="22">
        <v>1</v>
      </c>
    </row>
    <row r="12" spans="1:2" ht="13.5" thickBot="1" x14ac:dyDescent="0.25">
      <c r="A12" s="19" t="s">
        <v>14</v>
      </c>
      <c r="B12" s="22">
        <v>1</v>
      </c>
    </row>
    <row r="13" spans="1:2" ht="13.5" thickBot="1" x14ac:dyDescent="0.25">
      <c r="A13" s="19" t="s">
        <v>15</v>
      </c>
      <c r="B13" s="22">
        <v>1</v>
      </c>
    </row>
    <row r="14" spans="1:2" ht="13.5" thickBot="1" x14ac:dyDescent="0.25">
      <c r="A14" s="15" t="s">
        <v>2</v>
      </c>
      <c r="B14" s="18" t="s">
        <v>35</v>
      </c>
    </row>
    <row r="16" spans="1:2" ht="13.5" thickBot="1" x14ac:dyDescent="0.25"/>
    <row r="17" spans="1:13" ht="13.5" thickBot="1" x14ac:dyDescent="0.25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 x14ac:dyDescent="0.25">
      <c r="A18" s="20" t="s">
        <v>77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 x14ac:dyDescent="0.2">
      <c r="A19" t="s">
        <v>98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 x14ac:dyDescent="0.2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 x14ac:dyDescent="0.25"/>
    <row r="2" spans="1:30" ht="24.75" thickBot="1" x14ac:dyDescent="0.25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 x14ac:dyDescent="0.25">
      <c r="A3" s="407" t="s">
        <v>16</v>
      </c>
      <c r="B3" s="2" t="s">
        <v>77</v>
      </c>
      <c r="C3" s="23" t="s">
        <v>115</v>
      </c>
      <c r="D3" s="2" t="s">
        <v>17</v>
      </c>
      <c r="E3" s="2" t="s">
        <v>40</v>
      </c>
    </row>
    <row r="4" spans="1:30" ht="36.75" thickBot="1" x14ac:dyDescent="0.25">
      <c r="A4" s="408"/>
      <c r="B4" s="43" t="s">
        <v>72</v>
      </c>
      <c r="C4" s="45" t="s">
        <v>115</v>
      </c>
      <c r="D4" s="43" t="s">
        <v>68</v>
      </c>
      <c r="E4" s="43" t="s">
        <v>69</v>
      </c>
    </row>
    <row r="8" spans="1:30" ht="13.5" thickBot="1" x14ac:dyDescent="0.25"/>
    <row r="9" spans="1:30" ht="47.25" customHeight="1" thickBot="1" x14ac:dyDescent="0.25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8" t="s">
        <v>15</v>
      </c>
      <c r="Q9" s="1"/>
    </row>
    <row r="10" spans="1:30" s="1" customFormat="1" ht="47.25" customHeight="1" thickBot="1" x14ac:dyDescent="0.25">
      <c r="B10" s="409" t="s">
        <v>16</v>
      </c>
      <c r="C10" s="44" t="s">
        <v>77</v>
      </c>
      <c r="D10" s="18" t="s">
        <v>35</v>
      </c>
      <c r="E10" s="53">
        <v>1</v>
      </c>
      <c r="F10" s="53">
        <v>1</v>
      </c>
      <c r="G10" s="53">
        <v>1</v>
      </c>
      <c r="H10" s="53">
        <v>1</v>
      </c>
      <c r="I10" s="53">
        <v>1</v>
      </c>
      <c r="J10" s="53">
        <v>0.9</v>
      </c>
      <c r="K10" s="53">
        <v>1</v>
      </c>
      <c r="L10" s="53">
        <v>1</v>
      </c>
      <c r="M10" s="53">
        <v>1</v>
      </c>
      <c r="N10" s="53">
        <v>1</v>
      </c>
      <c r="O10" s="53">
        <v>1</v>
      </c>
      <c r="P10" s="55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 x14ac:dyDescent="0.25">
      <c r="B11" s="410"/>
      <c r="C11" s="44" t="s">
        <v>98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56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 x14ac:dyDescent="0.25">
      <c r="B12" s="410"/>
      <c r="C12" s="71" t="s">
        <v>70</v>
      </c>
      <c r="D12" s="412" t="s">
        <v>35</v>
      </c>
      <c r="E12" s="414"/>
      <c r="F12" s="393"/>
      <c r="G12" s="393"/>
      <c r="H12" s="393"/>
      <c r="I12" s="393"/>
      <c r="J12" s="393"/>
      <c r="K12" s="393"/>
      <c r="L12" s="393"/>
      <c r="M12" s="393"/>
      <c r="N12" s="393"/>
      <c r="O12" s="79">
        <v>0</v>
      </c>
      <c r="P12" s="56">
        <v>1</v>
      </c>
      <c r="AD12" s="52"/>
    </row>
    <row r="13" spans="1:30" ht="27" customHeight="1" thickBot="1" x14ac:dyDescent="0.25">
      <c r="B13" s="411"/>
      <c r="C13" s="57" t="s">
        <v>133</v>
      </c>
      <c r="D13" s="413"/>
      <c r="E13" s="415"/>
      <c r="F13" s="394"/>
      <c r="G13" s="394"/>
      <c r="H13" s="394"/>
      <c r="I13" s="394"/>
      <c r="J13" s="394"/>
      <c r="K13" s="394"/>
      <c r="L13" s="394"/>
      <c r="M13" s="394"/>
      <c r="N13" s="394"/>
      <c r="O13" s="80">
        <v>0.3</v>
      </c>
      <c r="P13" s="56">
        <v>0.7</v>
      </c>
    </row>
    <row r="14" spans="1:30" ht="27" customHeight="1" x14ac:dyDescent="0.2">
      <c r="B14" s="72"/>
      <c r="C14" s="73"/>
      <c r="D14" s="7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54"/>
      <c r="P14" s="75"/>
    </row>
    <row r="15" spans="1:30" ht="27" customHeight="1" x14ac:dyDescent="0.2">
      <c r="B15" s="72"/>
      <c r="C15" s="73"/>
      <c r="D15" s="7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54"/>
      <c r="P15" s="75"/>
    </row>
    <row r="16" spans="1:30" ht="27" customHeight="1" thickBot="1" x14ac:dyDescent="0.25">
      <c r="B16" s="72"/>
      <c r="C16" s="73"/>
      <c r="D16" s="7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54"/>
      <c r="P16" s="75"/>
    </row>
    <row r="17" spans="1:16" ht="27" customHeight="1" x14ac:dyDescent="0.2">
      <c r="A17" s="395"/>
      <c r="B17" s="398" t="s">
        <v>148</v>
      </c>
      <c r="C17" s="399"/>
      <c r="D17" s="399"/>
      <c r="E17" s="399"/>
      <c r="F17" s="399"/>
      <c r="G17" s="400"/>
      <c r="H17" s="42"/>
      <c r="I17" s="42"/>
      <c r="J17" s="42"/>
      <c r="K17" s="42"/>
      <c r="L17" s="42"/>
      <c r="M17" s="42"/>
      <c r="N17" s="42"/>
      <c r="O17" s="54"/>
      <c r="P17" s="75"/>
    </row>
    <row r="18" spans="1:16" ht="27" customHeight="1" x14ac:dyDescent="0.2">
      <c r="A18" s="396"/>
      <c r="B18" s="401"/>
      <c r="C18" s="402"/>
      <c r="D18" s="402"/>
      <c r="E18" s="402"/>
      <c r="F18" s="402"/>
      <c r="G18" s="403"/>
      <c r="H18" s="42"/>
      <c r="I18" s="42"/>
      <c r="J18" s="42"/>
      <c r="K18" s="42"/>
      <c r="L18" s="42"/>
      <c r="M18" s="42"/>
      <c r="N18" s="42"/>
      <c r="O18" s="54"/>
      <c r="P18" s="75"/>
    </row>
    <row r="19" spans="1:16" ht="13.5" customHeight="1" thickBot="1" x14ac:dyDescent="0.25">
      <c r="A19" s="397"/>
      <c r="B19" s="404"/>
      <c r="C19" s="405"/>
      <c r="D19" s="405"/>
      <c r="E19" s="405"/>
      <c r="F19" s="405"/>
      <c r="G19" s="406"/>
    </row>
    <row r="22" spans="1:16" x14ac:dyDescent="0.2">
      <c r="A22" s="17" t="s">
        <v>149</v>
      </c>
      <c r="B22" s="17" t="s">
        <v>132</v>
      </c>
    </row>
    <row r="23" spans="1:16" ht="13.5" thickBot="1" x14ac:dyDescent="0.25"/>
    <row r="24" spans="1:16" ht="18.75" thickBot="1" x14ac:dyDescent="0.25">
      <c r="A24" s="24" t="s">
        <v>145</v>
      </c>
      <c r="B24" s="418" t="s">
        <v>16</v>
      </c>
      <c r="C24" s="419"/>
      <c r="D24" s="419"/>
      <c r="E24" s="419"/>
      <c r="F24" s="419"/>
      <c r="G24" s="420"/>
    </row>
    <row r="25" spans="1:16" ht="18.75" customHeight="1" thickBot="1" x14ac:dyDescent="0.25">
      <c r="A25" s="25" t="s">
        <v>1</v>
      </c>
      <c r="B25" s="60" t="s">
        <v>77</v>
      </c>
      <c r="C25" s="60" t="s">
        <v>72</v>
      </c>
      <c r="D25" s="387" t="s">
        <v>141</v>
      </c>
      <c r="E25" s="416"/>
      <c r="F25" s="416"/>
      <c r="G25" s="417"/>
    </row>
    <row r="26" spans="1:16" ht="25.5" customHeight="1" thickBot="1" x14ac:dyDescent="0.25">
      <c r="A26" s="25" t="s">
        <v>150</v>
      </c>
      <c r="B26" s="60"/>
      <c r="C26" s="59"/>
      <c r="D26" s="76"/>
      <c r="E26" s="77"/>
      <c r="F26" s="77"/>
      <c r="G26" s="78"/>
    </row>
    <row r="27" spans="1:16" ht="13.5" thickBot="1" x14ac:dyDescent="0.25">
      <c r="A27" s="24" t="s">
        <v>2</v>
      </c>
      <c r="B27" s="23" t="s">
        <v>115</v>
      </c>
      <c r="C27" s="45" t="s">
        <v>115</v>
      </c>
      <c r="D27" s="58"/>
      <c r="E27" s="62" t="s">
        <v>142</v>
      </c>
      <c r="F27" s="62" t="s">
        <v>143</v>
      </c>
      <c r="G27" s="61" t="s">
        <v>144</v>
      </c>
    </row>
    <row r="28" spans="1:16" ht="13.5" thickBot="1" x14ac:dyDescent="0.25">
      <c r="A28" s="24" t="s">
        <v>146</v>
      </c>
      <c r="B28" s="23" t="s">
        <v>147</v>
      </c>
      <c r="C28" s="23" t="s">
        <v>147</v>
      </c>
      <c r="D28" s="62" t="s">
        <v>136</v>
      </c>
      <c r="E28" s="67">
        <v>3</v>
      </c>
      <c r="F28" s="68">
        <v>1</v>
      </c>
      <c r="G28" s="69">
        <v>1</v>
      </c>
    </row>
    <row r="29" spans="1:16" ht="13.5" thickBot="1" x14ac:dyDescent="0.25">
      <c r="A29" s="24" t="s">
        <v>36</v>
      </c>
      <c r="B29" s="2" t="s">
        <v>17</v>
      </c>
      <c r="C29" s="43" t="s">
        <v>68</v>
      </c>
      <c r="D29" s="62" t="s">
        <v>137</v>
      </c>
      <c r="E29" s="64">
        <v>2</v>
      </c>
      <c r="F29" s="63">
        <v>1</v>
      </c>
      <c r="G29" s="66">
        <v>1</v>
      </c>
      <c r="H29" s="81">
        <v>1</v>
      </c>
    </row>
    <row r="30" spans="1:16" ht="13.5" thickBot="1" x14ac:dyDescent="0.25">
      <c r="A30" s="24" t="s">
        <v>37</v>
      </c>
      <c r="B30" s="2" t="s">
        <v>39</v>
      </c>
      <c r="C30" s="43" t="s">
        <v>39</v>
      </c>
      <c r="D30" s="65" t="s">
        <v>138</v>
      </c>
      <c r="E30" s="64">
        <v>1</v>
      </c>
      <c r="F30" s="63">
        <v>1</v>
      </c>
      <c r="G30" s="66">
        <v>1</v>
      </c>
      <c r="H30" s="21">
        <f>(E30/E29)</f>
        <v>0.5</v>
      </c>
    </row>
    <row r="31" spans="1:16" ht="13.5" thickBot="1" x14ac:dyDescent="0.25">
      <c r="A31" s="26" t="s">
        <v>38</v>
      </c>
      <c r="B31" s="2" t="s">
        <v>40</v>
      </c>
      <c r="C31" s="43" t="s">
        <v>69</v>
      </c>
      <c r="D31" s="65" t="s">
        <v>151</v>
      </c>
      <c r="E31" s="70">
        <f>E29-E30</f>
        <v>1</v>
      </c>
      <c r="F31" s="70">
        <f t="shared" ref="F31:G31" si="0">F29-F30</f>
        <v>0</v>
      </c>
      <c r="G31" s="70">
        <f t="shared" si="0"/>
        <v>0</v>
      </c>
      <c r="H31" s="21">
        <f>E31/E29</f>
        <v>0.5</v>
      </c>
      <c r="I31" s="81"/>
    </row>
    <row r="32" spans="1:16" ht="200.25" customHeight="1" thickBot="1" x14ac:dyDescent="0.25">
      <c r="A32" s="26" t="s">
        <v>131</v>
      </c>
      <c r="B32" s="2"/>
      <c r="C32" s="43"/>
      <c r="D32" s="421"/>
      <c r="E32" s="422"/>
      <c r="F32" s="422"/>
      <c r="G32" s="423"/>
    </row>
    <row r="33" spans="1:7" ht="78" customHeight="1" thickBot="1" x14ac:dyDescent="0.25">
      <c r="A33" s="26" t="s">
        <v>135</v>
      </c>
      <c r="B33" s="2"/>
      <c r="C33" s="43"/>
      <c r="D33" s="424"/>
      <c r="E33" s="425"/>
      <c r="F33" s="425"/>
      <c r="G33" s="426"/>
    </row>
    <row r="34" spans="1:7" ht="63.75" customHeight="1" thickBot="1" x14ac:dyDescent="0.25">
      <c r="A34" s="26" t="s">
        <v>134</v>
      </c>
      <c r="B34" s="2"/>
      <c r="C34" s="43"/>
      <c r="D34" s="424"/>
      <c r="E34" s="425"/>
      <c r="F34" s="425"/>
      <c r="G34" s="426"/>
    </row>
    <row r="35" spans="1:7" ht="74.25" customHeight="1" thickBot="1" x14ac:dyDescent="0.25">
      <c r="A35" s="26" t="s">
        <v>140</v>
      </c>
      <c r="B35" s="2"/>
      <c r="C35" s="43"/>
      <c r="D35" s="424"/>
      <c r="E35" s="425"/>
      <c r="F35" s="425"/>
      <c r="G35" s="426"/>
    </row>
    <row r="36" spans="1:7" ht="74.25" customHeight="1" thickBot="1" x14ac:dyDescent="0.25">
      <c r="A36" s="26" t="s">
        <v>139</v>
      </c>
      <c r="B36" s="2"/>
      <c r="C36" s="43"/>
      <c r="D36" s="427"/>
      <c r="E36" s="428"/>
      <c r="F36" s="428"/>
      <c r="G36" s="429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 x14ac:dyDescent="0.2"/>
  <sheetData>
    <row r="1" spans="1:3" ht="27.75" thickBot="1" x14ac:dyDescent="0.25">
      <c r="A1" s="71" t="s">
        <v>70</v>
      </c>
      <c r="B1" s="56">
        <v>1</v>
      </c>
      <c r="C1" s="81">
        <v>0</v>
      </c>
    </row>
    <row r="2" spans="1:3" ht="13.5" thickBot="1" x14ac:dyDescent="0.25">
      <c r="A2" s="57" t="s">
        <v>133</v>
      </c>
      <c r="B2" s="56">
        <v>0.7</v>
      </c>
      <c r="C2" s="81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vemprende</cp:lastModifiedBy>
  <cp:lastPrinted>2016-02-23T13:18:23Z</cp:lastPrinted>
  <dcterms:created xsi:type="dcterms:W3CDTF">2006-09-04T20:01:52Z</dcterms:created>
  <dcterms:modified xsi:type="dcterms:W3CDTF">2017-01-27T20:12:44Z</dcterms:modified>
</cp:coreProperties>
</file>