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ALIDAD\Documents\SGC\Comité de Calidad\2018 Comité de Calidad\4. Comite de calidad 24 de marzo de 2018\5PLA\"/>
    </mc:Choice>
  </mc:AlternateContent>
  <bookViews>
    <workbookView xWindow="0" yWindow="0" windowWidth="23970" windowHeight="8760" firstSheet="1" activeTab="1"/>
  </bookViews>
  <sheets>
    <sheet name="Seguimiento" sheetId="1" state="hidden" r:id="rId1"/>
    <sheet name="plan indicadores" sheetId="3" r:id="rId2"/>
    <sheet name="Plan objetivos" sheetId="9" state="hidden" r:id="rId3"/>
    <sheet name="Hoja6" sheetId="6" state="hidden" r:id="rId4"/>
    <sheet name="Hoja1" sheetId="7" state="hidden" r:id="rId5"/>
    <sheet name="Hoja2" sheetId="8" state="hidden" r:id="rId6"/>
  </sheets>
  <definedNames>
    <definedName name="_xlnm.Print_Titles" localSheetId="1">'plan indicadores'!$1:$4</definedName>
    <definedName name="_xlnm.Print_Titles" localSheetId="0">Seguimiento!$5:$5</definedName>
  </definedNames>
  <calcPr calcId="152511"/>
</workbook>
</file>

<file path=xl/calcChain.xml><?xml version="1.0" encoding="utf-8"?>
<calcChain xmlns="http://schemas.openxmlformats.org/spreadsheetml/2006/main">
  <c r="C12" i="3" l="1"/>
  <c r="C16" i="3" l="1"/>
  <c r="B23" i="3" l="1"/>
  <c r="C26" i="3" l="1"/>
  <c r="C8" i="3"/>
  <c r="C9" i="3"/>
  <c r="C10" i="3"/>
  <c r="C11" i="3"/>
  <c r="B20" i="3"/>
  <c r="C20" i="3"/>
  <c r="C21" i="3"/>
  <c r="B22" i="3"/>
  <c r="D23" i="3"/>
  <c r="B24" i="3"/>
  <c r="C23" i="3"/>
  <c r="D24" i="3"/>
  <c r="B25" i="3"/>
  <c r="C25" i="3"/>
  <c r="D25" i="3"/>
  <c r="B26" i="3"/>
  <c r="D26" i="3"/>
  <c r="E19" i="9" l="1"/>
  <c r="D19" i="9"/>
  <c r="D20" i="9"/>
  <c r="E18" i="9"/>
  <c r="D18" i="9"/>
  <c r="E10" i="9"/>
  <c r="D10" i="9"/>
  <c r="E17" i="9"/>
  <c r="C17" i="9"/>
  <c r="D17" i="9"/>
  <c r="C20" i="9"/>
  <c r="E16" i="9"/>
  <c r="D16" i="9"/>
  <c r="D26" i="9" l="1"/>
  <c r="D24" i="9"/>
  <c r="E15" i="9"/>
  <c r="E14" i="9"/>
  <c r="D15" i="9"/>
  <c r="D14" i="9"/>
  <c r="D13" i="9"/>
  <c r="E12" i="9"/>
  <c r="D12" i="9"/>
  <c r="E9" i="9" l="1"/>
  <c r="D9" i="9"/>
  <c r="D8" i="9" l="1"/>
  <c r="D7" i="9"/>
  <c r="F31" i="7" l="1"/>
  <c r="G31" i="7"/>
  <c r="E31" i="7"/>
  <c r="H31" i="7" s="1"/>
  <c r="H30" i="7"/>
  <c r="E11" i="9" l="1"/>
  <c r="D11" i="9"/>
  <c r="E25" i="9" l="1"/>
  <c r="D25" i="9"/>
  <c r="E24" i="9"/>
  <c r="E23" i="9"/>
  <c r="D23" i="9"/>
  <c r="E20" i="9" l="1"/>
  <c r="E8" i="9" l="1"/>
  <c r="E7" i="9" l="1"/>
  <c r="E26" i="9"/>
</calcChain>
</file>

<file path=xl/sharedStrings.xml><?xml version="1.0" encoding="utf-8"?>
<sst xmlns="http://schemas.openxmlformats.org/spreadsheetml/2006/main" count="715" uniqueCount="399">
  <si>
    <t>PROCESOS</t>
  </si>
  <si>
    <t>INDICADOR</t>
  </si>
  <si>
    <t>META</t>
  </si>
  <si>
    <t>INFORME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</si>
  <si>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</si>
  <si>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</si>
  <si>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</si>
  <si>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</si>
  <si>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</si>
  <si>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</si>
  <si>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</si>
  <si>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</si>
  <si>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</si>
  <si>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</si>
  <si>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</si>
  <si>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</si>
  <si>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PLANEACION ESTRATEGICA</t>
  </si>
  <si>
    <t>Mensual</t>
  </si>
  <si>
    <t>Anual</t>
  </si>
  <si>
    <t>SEGUIMIENTO Y MEJORA</t>
  </si>
  <si>
    <t>Eficacia Acciones Preventivas</t>
  </si>
  <si>
    <t>Porcentaje de  satisfaccion del cliente</t>
  </si>
  <si>
    <t>REGISTROS PUBLICOS</t>
  </si>
  <si>
    <t>Trimestral</t>
  </si>
  <si>
    <t>semestral</t>
  </si>
  <si>
    <t>CAPACITACION DE INTERES GENERAL</t>
  </si>
  <si>
    <t>Porcentaje de satisfaccion de las personas capacitadas</t>
  </si>
  <si>
    <t>Tirmestral</t>
  </si>
  <si>
    <t>Porcentaje de cumplimiento de las capacitaciones proyectadas</t>
  </si>
  <si>
    <t>Clima Organizacional</t>
  </si>
  <si>
    <t>Semestral</t>
  </si>
  <si>
    <t>% cumplimiento de mantenimiento edificio</t>
  </si>
  <si>
    <t>COMPRAS</t>
  </si>
  <si>
    <t>No. De no conformidades por gestion no apropiadas de los documentos de auditoria</t>
  </si>
  <si>
    <t>Según programa de auditoria interna y externa</t>
  </si>
  <si>
    <r>
      <t>&gt;</t>
    </r>
    <r>
      <rPr>
        <sz val="7"/>
        <rFont val="Arial"/>
        <family val="2"/>
      </rPr>
      <t xml:space="preserve"> 70%</t>
    </r>
  </si>
  <si>
    <t>FRECUENCIA</t>
  </si>
  <si>
    <t xml:space="preserve">RESPONSABLE </t>
  </si>
  <si>
    <t>FORMA DE CALCULO</t>
  </si>
  <si>
    <t>PRESIDENTE EJECUTIVO</t>
  </si>
  <si>
    <t>No. De Indicadores Cumplidos/No. Total de Indicadores x 100</t>
  </si>
  <si>
    <t>No. De acciones correctivas implementadas/No. Acciones correctivas identificadas x100</t>
  </si>
  <si>
    <t>Eficiencia en la Formación</t>
  </si>
  <si>
    <t>Eficacia en la Formación</t>
  </si>
  <si>
    <t>% cumplimiento de mantenimiento de equipos</t>
  </si>
  <si>
    <t>Eficacia en las compras</t>
  </si>
  <si>
    <t>Calificacion promedio de los Proveedores</t>
  </si>
  <si>
    <t>80 puntos</t>
  </si>
  <si>
    <t>Anual (durante la Revision gerencial)</t>
  </si>
  <si>
    <t>LOGISTICA PARA EVENTOS SOCIALES, CULTURALES Y EMPRESARIALES</t>
  </si>
  <si>
    <t>PETICIONES</t>
  </si>
  <si>
    <t>QUEJAS</t>
  </si>
  <si>
    <t>RECLAMOS</t>
  </si>
  <si>
    <t>No. De quejas presentadas/ No. De usuarios atendidos</t>
  </si>
  <si>
    <t>I TRIMESTRE</t>
  </si>
  <si>
    <t>II TRIMESTRE</t>
  </si>
  <si>
    <t>III TRIMESTRE</t>
  </si>
  <si>
    <t>IV TRIMESTRE</t>
  </si>
  <si>
    <t>Variacion No. De Devoluciones de Documentos y Libros presentados para  Registro</t>
  </si>
  <si>
    <t>I Trimestre</t>
  </si>
  <si>
    <t>II Trimestre</t>
  </si>
  <si>
    <t>III Trimestre</t>
  </si>
  <si>
    <t>IV  Trimestre</t>
  </si>
  <si>
    <t>% cumplimiento de actualizaciones ejecutadas</t>
  </si>
  <si>
    <t>anual</t>
  </si>
  <si>
    <t>No de convenios programados / No de convenio ejecutados X 100</t>
  </si>
  <si>
    <t>Cumplimiento de convenios Gestionados</t>
  </si>
  <si>
    <t>Cumplimiento de convenios gestionados</t>
  </si>
  <si>
    <t>Eficacia Acciones Correctivas</t>
  </si>
  <si>
    <t>COORDINADOR DE CALIDAD</t>
  </si>
  <si>
    <t xml:space="preserve">COORDINADOR DE CALIDAD </t>
  </si>
  <si>
    <t>Cumplimiento de los indicadores del sistema de gestion de calidad</t>
  </si>
  <si>
    <t xml:space="preserve"> GESTION DE INFRAESTRUCTURA </t>
  </si>
  <si>
    <t xml:space="preserve"> GESTION TECNOLOGICA DE LA INFORMACION</t>
  </si>
  <si>
    <t>Eficacia de las Peticiones, Quejas y Reclamos</t>
  </si>
  <si>
    <t xml:space="preserve"> QUEJAS</t>
  </si>
  <si>
    <t xml:space="preserve"> RECLAMOS</t>
  </si>
  <si>
    <t>GESTION DE TALENTO HUMANO</t>
  </si>
  <si>
    <t>4 días</t>
  </si>
  <si>
    <t>Porcentaje de certificado con error</t>
  </si>
  <si>
    <t>Satisfacción al cliente</t>
  </si>
  <si>
    <t># de eventos realizados</t>
  </si>
  <si>
    <t>250 Eventos</t>
  </si>
  <si>
    <t>100 Eventos- Salón de Eventos</t>
  </si>
  <si>
    <t>50 eventos realizados en el salón Matíz</t>
  </si>
  <si>
    <t>20 eventos Auditorio Leandro Díaz</t>
  </si>
  <si>
    <t>50 Eventos Auditorio Afranio Restrepo</t>
  </si>
  <si>
    <t>Porcentaje de calificación del servicio</t>
  </si>
  <si>
    <t>Porcentaje de eventos por prestamo</t>
  </si>
  <si>
    <t>Porcentaje de eventos internos</t>
  </si>
  <si>
    <t>Porcentaje de eventos por alquiler</t>
  </si>
  <si>
    <t xml:space="preserve">Eficiencia del proceso de renovación </t>
  </si>
  <si>
    <t>Meta</t>
  </si>
  <si>
    <t>Eventos  por auditorio</t>
  </si>
  <si>
    <t>PLAN DE SEGUIMIENTO A LOS INDICADORES DE LOS PROCESOS DEL SISTEMA DE GESTION DE LA CALIDAD</t>
  </si>
  <si>
    <t>COORDINADORA DE LOGISTICA Y EVENTOS</t>
  </si>
  <si>
    <t>COORDINADOR DE PQR</t>
  </si>
  <si>
    <t>No. De Peticiones contestadas antes del limite legalmente establecido / No. De Peticiones recibidas  * 100%</t>
  </si>
  <si>
    <t>Tiempo promedio de atención CAE para persona natural</t>
  </si>
  <si>
    <t>Tiempo promedio de atención CAE para persona juridica</t>
  </si>
  <si>
    <t>Tiempo promedio de atención CAE</t>
  </si>
  <si>
    <t>% de Empresas  matriculadas usuarios CAE</t>
  </si>
  <si>
    <t>Porcentaje de satisfacción del cliente CAE</t>
  </si>
  <si>
    <t>mensual</t>
  </si>
  <si>
    <t>&lt;=  5</t>
  </si>
  <si>
    <t>&lt;= 2,5 %</t>
  </si>
  <si>
    <t>&lt;= 10%</t>
  </si>
  <si>
    <t>&lt;= 30 minutos</t>
  </si>
  <si>
    <t>&lt;= 45 minutos</t>
  </si>
  <si>
    <t>&gt;= 70%</t>
  </si>
  <si>
    <t>&gt;= 80%</t>
  </si>
  <si>
    <t>&gt;= 90%</t>
  </si>
  <si>
    <t>&gt;= 10%</t>
  </si>
  <si>
    <t>&gt;= = 80%</t>
  </si>
  <si>
    <t>&gt;= 95%</t>
  </si>
  <si>
    <t>&gt;=75%</t>
  </si>
  <si>
    <t>&lt;= 4,5</t>
  </si>
  <si>
    <t>&gt;=  90%.</t>
  </si>
  <si>
    <t xml:space="preserve">&lt;= 2% </t>
  </si>
  <si>
    <t>COORDINADOR CAE</t>
  </si>
  <si>
    <t>(∑ (Hora en finaliza la atención del usuario PN  en el CAE- hora en la que inicia la atención del usuario PN por al asesor del CAE)) / Total de usuarios PN atendidos por el CAE</t>
  </si>
  <si>
    <t>(∑ (Hora en finaliza la atención del usuario PJ  en el CAE- hora en la que inicia la atención del usuario PJ por al asesor del CAE)) / Total de usuarios PJ atendidos por el cae</t>
  </si>
  <si>
    <t>Número total de matriculas (usuarios CAE) / Número total  usuarios atendidos CAE *100%</t>
  </si>
  <si>
    <t>No. De personas satisfechas (excelente)/ número de personas encuestadas  *100</t>
  </si>
  <si>
    <t>GRAFICA</t>
  </si>
  <si>
    <t>DICIEMBRE</t>
  </si>
  <si>
    <t>meta</t>
  </si>
  <si>
    <t>ANALISIS ACUMULADO</t>
  </si>
  <si>
    <t>ANALISIS  PERIODO</t>
  </si>
  <si>
    <t>LEVANTADAS</t>
  </si>
  <si>
    <t>CERRADAS</t>
  </si>
  <si>
    <t>EFECTIVAS CERRADAS</t>
  </si>
  <si>
    <t>ACCIONES PREVENTIVAS O DE MEJORA TOMADAS</t>
  </si>
  <si>
    <t>ACCIONES CORRECTIVAS TOMADAS (Si se incumple)</t>
  </si>
  <si>
    <t>Acciones correctivas, preventivas y de mejora</t>
  </si>
  <si>
    <t>CORRECTIVA</t>
  </si>
  <si>
    <t>PREVENTIVA</t>
  </si>
  <si>
    <t>MEJORA</t>
  </si>
  <si>
    <t>PROCESO</t>
  </si>
  <si>
    <t>SENTIDO</t>
  </si>
  <si>
    <t>Positivo</t>
  </si>
  <si>
    <t>TABLERO DE INDICADORES
CAMARA DE COMERCIO DE VALLEDUPAR</t>
  </si>
  <si>
    <t>PERIODO DE MEDICION</t>
  </si>
  <si>
    <t>OBJETIVO DE CALIDAD RELACIONADO</t>
  </si>
  <si>
    <t>NO EFECTIVAS CERRADAS</t>
  </si>
  <si>
    <t>OBJETIVOS DE CALIDAD</t>
  </si>
  <si>
    <t>NOMBRE DEL INDICADOR</t>
  </si>
  <si>
    <r>
      <t>1.</t>
    </r>
    <r>
      <rPr>
        <sz val="7"/>
        <rFont val="Times New Roman"/>
        <family val="1"/>
      </rPr>
      <t xml:space="preserve">     </t>
    </r>
    <r>
      <rPr>
        <sz val="9"/>
        <rFont val="Arial"/>
        <family val="2"/>
      </rPr>
      <t>Promover el emprendimiento, formalización y fortalecimiento empresarial.</t>
    </r>
  </si>
  <si>
    <t>PLANEACIÓN ESTRATEGICA</t>
  </si>
  <si>
    <r>
      <t>2.</t>
    </r>
    <r>
      <rPr>
        <sz val="7"/>
        <rFont val="Times New Roman"/>
        <family val="1"/>
      </rPr>
      <t xml:space="preserve">     </t>
    </r>
    <r>
      <rPr>
        <sz val="9"/>
        <rFont val="Arial"/>
        <family val="2"/>
      </rPr>
      <t>Ser Garantes en la Administración de los Sistemas Públicos de Información Empresarial.</t>
    </r>
  </si>
  <si>
    <t>REGISTROS PÚBLICOS</t>
  </si>
  <si>
    <r>
      <t>3.</t>
    </r>
    <r>
      <rPr>
        <sz val="7"/>
        <rFont val="Times New Roman"/>
        <family val="1"/>
      </rPr>
      <t xml:space="preserve">     </t>
    </r>
    <r>
      <rPr>
        <sz val="9"/>
        <rFont val="Arial"/>
        <family val="2"/>
      </rPr>
      <t>Prestar servicios oportunos y de calidad.</t>
    </r>
  </si>
  <si>
    <r>
      <t>4.</t>
    </r>
    <r>
      <rPr>
        <sz val="7"/>
        <rFont val="Times New Roman"/>
        <family val="1"/>
      </rPr>
      <t xml:space="preserve">     </t>
    </r>
    <r>
      <rPr>
        <sz val="9"/>
        <rFont val="Arial"/>
        <family val="2"/>
      </rPr>
      <t>Gestionar adecuadamente la infraestructura tecnológica que apoya el servicio.</t>
    </r>
  </si>
  <si>
    <t>GESTIÓN TECNOLÓGICA DE LA INFORMACIÓN</t>
  </si>
  <si>
    <t>% Cumplimiento De Actualizaciones Ejecutadas</t>
  </si>
  <si>
    <t>≥ 75 Puntos</t>
  </si>
  <si>
    <r>
      <t xml:space="preserve">% </t>
    </r>
    <r>
      <rPr>
        <sz val="9"/>
        <rFont val="Arial"/>
        <family val="2"/>
      </rPr>
      <t>Cumplimiento De Mantenimiento De Equipos</t>
    </r>
  </si>
  <si>
    <r>
      <t>5.</t>
    </r>
    <r>
      <rPr>
        <sz val="7"/>
        <rFont val="Times New Roman"/>
        <family val="1"/>
      </rPr>
      <t xml:space="preserve">     </t>
    </r>
    <r>
      <rPr>
        <sz val="9"/>
        <rFont val="Arial"/>
        <family val="2"/>
      </rPr>
      <t>Fortalecer las competencias del Talento Humano de la Organización.</t>
    </r>
  </si>
  <si>
    <t>GESTIÓN DEL TALENTO HUMANO</t>
  </si>
  <si>
    <r>
      <t>6.</t>
    </r>
    <r>
      <rPr>
        <sz val="7"/>
        <rFont val="Times New Roman"/>
        <family val="1"/>
      </rPr>
      <t xml:space="preserve">     </t>
    </r>
    <r>
      <rPr>
        <sz val="9"/>
        <rFont val="Arial"/>
        <family val="2"/>
      </rPr>
      <t>Mejorar continuamente los procesos de la organización.</t>
    </r>
  </si>
  <si>
    <t xml:space="preserve">PLANEACIÓN ESTRATEGICA </t>
  </si>
  <si>
    <t>Version: 4</t>
  </si>
  <si>
    <t>FORMATO
SEGUIMIENTO A INDICADORES DE LOS PROCESOS</t>
  </si>
  <si>
    <t>&gt;= 75%</t>
  </si>
  <si>
    <t>Páginas 4</t>
  </si>
  <si>
    <t>PLAN 
SEGUIMIENTO A LOS INDICADORES DE LOS OBJETIVOS DE CALIDAD</t>
  </si>
  <si>
    <t>Página 1 de 1</t>
  </si>
  <si>
    <t>Actualizado 20/02/2016</t>
  </si>
  <si>
    <t>Código: PLA -FT- 01</t>
  </si>
  <si>
    <t>Codigo: PLA - PL- 01</t>
  </si>
  <si>
    <t>Version: 5</t>
  </si>
  <si>
    <t>Código: PLA -PL -02</t>
  </si>
  <si>
    <t>Páginas 1 de 3</t>
  </si>
  <si>
    <t>LOGISTICA Y EVENTOS</t>
  </si>
  <si>
    <t>Numero de eventos realizados</t>
  </si>
  <si>
    <t>Sumatoria de la calificacion obtenida/Numero total de personas que calificaron</t>
  </si>
  <si>
    <t>Numero de eventos por alquiler/Total de eventos</t>
  </si>
  <si>
    <t>GESTION TECNOLOGICA DE LA INFORMACION</t>
  </si>
  <si>
    <t>Porcentaje de satisfaccion de nuevos software</t>
  </si>
  <si>
    <t>&gt; = 80%</t>
  </si>
  <si>
    <t>COORDINADOR DE GESTION TECNOLOGICA DE LA INFORMACION</t>
  </si>
  <si>
    <t>Encuestas calificadas con excelente/Total de encuestas de satisfaccion realizadas con desarrollo de software</t>
  </si>
  <si>
    <t>Porcentaje de cumplimiento de mantenimiento de equipos</t>
  </si>
  <si>
    <t>&gt; = 75%</t>
  </si>
  <si>
    <t>Numero de mantenimientos realizados/Numero de mantenimientos programados</t>
  </si>
  <si>
    <t>Porcentaje de aceptacion de software desarrollados</t>
  </si>
  <si>
    <t>Software aceptados sin observaciones/Total de software terminados en el periodo</t>
  </si>
  <si>
    <t>GESTION DOCUMENTAL</t>
  </si>
  <si>
    <t>Documentos con ciclo vital terminado</t>
  </si>
  <si>
    <t>&gt; = 70%</t>
  </si>
  <si>
    <t>GESTION DEL TALENTO HUMANO</t>
  </si>
  <si>
    <t>Eficiencia en la formacion</t>
  </si>
  <si>
    <t>Coordinador de talento humano</t>
  </si>
  <si>
    <t>N° de capacitaciones realizadas/ N° de capacitaciones programadas</t>
  </si>
  <si>
    <t>Clima organizacional</t>
  </si>
  <si>
    <t>Resultados del clima organizacional</t>
  </si>
  <si>
    <t>Ausentismo general</t>
  </si>
  <si>
    <t>Porcentaje de cumplimiento de actividades programadas</t>
  </si>
  <si>
    <t>Eficacia en la formacion</t>
  </si>
  <si>
    <t>N° de capacitaciones adecuadas/ N° de capacitaciones realizadas</t>
  </si>
  <si>
    <t>Numero de enfermedades laborales</t>
  </si>
  <si>
    <t>&lt;= 3</t>
  </si>
  <si>
    <t>Numero de accidentes laborales</t>
  </si>
  <si>
    <t>GESTION DE COMUNICACIONES</t>
  </si>
  <si>
    <t>Monitoreo de medios</t>
  </si>
  <si>
    <t>&gt;= 50%</t>
  </si>
  <si>
    <t>trimestral</t>
  </si>
  <si>
    <t>raiting de la emisora virtual ccv</t>
  </si>
  <si>
    <t>total usuarios conectados por mes</t>
  </si>
  <si>
    <t>GESTION INFRAESTRUCTURA</t>
  </si>
  <si>
    <t>Numero de casos delictivos no controlados en contra de la camara de comercio</t>
  </si>
  <si>
    <t>Coordinador de  infraestructura</t>
  </si>
  <si>
    <t>numero de casos delictivos que se presentaron y que no fueron controlados en contra de la camara de comercio</t>
  </si>
  <si>
    <t>porcentajes de areas limpias</t>
  </si>
  <si>
    <t>Numero de areas limpias/ Numero de areas totales</t>
  </si>
  <si>
    <t>Porcentaje cumplimiento mantenimiento corecctivo</t>
  </si>
  <si>
    <t>Porcentaje de cumplimiento de mantenimiento preventivo</t>
  </si>
  <si>
    <t>eventos de mantenimiento realizado/ eventos de mantenimiento programados</t>
  </si>
  <si>
    <t>GESTION DE COMPRAS</t>
  </si>
  <si>
    <t>Calificacion promedio de los proveedores</t>
  </si>
  <si>
    <t>GESTION DE AFILIADOS</t>
  </si>
  <si>
    <t>Satisfaccion de afiliados</t>
  </si>
  <si>
    <t>Porcentaje de afiliados</t>
  </si>
  <si>
    <t>Activo corriente/ Pasivo corriente</t>
  </si>
  <si>
    <t>Liquidez</t>
  </si>
  <si>
    <t xml:space="preserve">Endeudamiento </t>
  </si>
  <si>
    <t>Pasivo Total / Activo Total</t>
  </si>
  <si>
    <t>DESARROLLO REGIONAL</t>
  </si>
  <si>
    <t>Satisfaccion de entrega de informacion del CIE</t>
  </si>
  <si>
    <t>&gt; = 85%</t>
  </si>
  <si>
    <t xml:space="preserve">Numero de usuarios que califican con excelente/ Total de usuarios que solicitan informacion </t>
  </si>
  <si>
    <t>Porcentaje cumplimiento de consultorias</t>
  </si>
  <si>
    <t>Cumplimiento del programacarpa movil</t>
  </si>
  <si>
    <t xml:space="preserve">Porcentaje de satisfaccion de consultoria </t>
  </si>
  <si>
    <t xml:space="preserve">Porcentajes de cumplimiento de eventos empresariales </t>
  </si>
  <si>
    <t>Porcentaje de satisfacción de eventos empresariales</t>
  </si>
  <si>
    <t>Cumplimiento del Programa Camara al Parque</t>
  </si>
  <si>
    <t>Porcentaje de entrega de informacion</t>
  </si>
  <si>
    <t>Porcentaje de satisfacción de emprendimiento</t>
  </si>
  <si>
    <t>Porcentaje de satisfacción de capacitaciones</t>
  </si>
  <si>
    <t>Porcentaje de cumplimiento de capacitaciones</t>
  </si>
  <si>
    <t xml:space="preserve"> Porcentaje de satisfaccion de Carpa Móvil y Cámara al parque</t>
  </si>
  <si>
    <t>Porcentaje de cumplimiento de actividades de emprendimiento</t>
  </si>
  <si>
    <t>Usuarios atendidos</t>
  </si>
  <si>
    <t>CONCILIACION Y ARBITRAJE</t>
  </si>
  <si>
    <t>Director Conciliacion y Arbitraje</t>
  </si>
  <si>
    <t>Eficacia en las solicitudes de conciliacion</t>
  </si>
  <si>
    <t>Numero de solicitudes de conciliacion presentadas / Numero de solicitudes de conciliacion ejecutadas</t>
  </si>
  <si>
    <t>Eficacia en las jornadas de conciliación gratuitas</t>
  </si>
  <si>
    <t>Numero de jornadas realizadas / Numero de jornadas programadas</t>
  </si>
  <si>
    <t>Eficacia en la promoción de los servicios del Centro de Conciliación y Arbitraje</t>
  </si>
  <si>
    <t>Numero de visitas realizadas / Numero de visitas programadas</t>
  </si>
  <si>
    <t>Activos fijos en uso</t>
  </si>
  <si>
    <t xml:space="preserve"> Eventos realizados</t>
  </si>
  <si>
    <t>Satisfaccion del servicio de logistica y eventos</t>
  </si>
  <si>
    <t>Eventos por alquiler</t>
  </si>
  <si>
    <t>SEGURIDAD Y SALUD EN EL TRABAJO</t>
  </si>
  <si>
    <t>Numero de acciones correctivas</t>
  </si>
  <si>
    <t>Numero de acciones implementadas/Numero de acciones correctivas propuestas</t>
  </si>
  <si>
    <t>Numero de E.P.P</t>
  </si>
  <si>
    <t>Eficacia en los pedidos</t>
  </si>
  <si>
    <t>Porcentaje de cumplimiento de informes de investigaciones periodicas</t>
  </si>
  <si>
    <t>Porcentaje de cumplimiento de informes de investigaciones especiales</t>
  </si>
  <si>
    <t>Porcentaje de satisfaccion de PQR</t>
  </si>
  <si>
    <t>&gt; =90%</t>
  </si>
  <si>
    <t>N° de usuarios que responden satisfecho con el servicio de PQR/N° de usuarios que responden la encuesta</t>
  </si>
  <si>
    <t>&gt;= 42%</t>
  </si>
  <si>
    <t>&gt;= 15%</t>
  </si>
  <si>
    <t>&gt;= 8%</t>
  </si>
  <si>
    <t>N° de no conformidades de auditoria interna y externa (sumatoria de todos los procesos)</t>
  </si>
  <si>
    <t>≤15</t>
  </si>
  <si>
    <t>Numero de no conformidades  de auditoria</t>
  </si>
  <si>
    <t xml:space="preserve"> N° de calificaciones excelentes/  N° total de encuestados</t>
  </si>
  <si>
    <t>&gt; = 100 visitas</t>
  </si>
  <si>
    <t>&lt;= 0</t>
  </si>
  <si>
    <t>OBSERVATORIO SOCIOECONOMICO</t>
  </si>
  <si>
    <t>&lt;=24 h</t>
  </si>
  <si>
    <t>N° de convenios ejecutados /N° de convenios programados  *100</t>
  </si>
  <si>
    <t>&gt;= 5%</t>
  </si>
  <si>
    <t>DIRECTORA DE REGISTROS PUBLICOS</t>
  </si>
  <si>
    <t>&lt;=2.5%</t>
  </si>
  <si>
    <t>(N° de certificados con error(trimestral)/ (N° de Certificados Expedidos por la ccv ( trimestral) *100</t>
  </si>
  <si>
    <t>ASISTENTE DE CONTROL DOCUMENTOS DIGITADOS</t>
  </si>
  <si>
    <t>Indicador Renovacion</t>
  </si>
  <si>
    <t>&gt;=57%</t>
  </si>
  <si>
    <t>&gt;=67%</t>
  </si>
  <si>
    <t>No. De Empresas Renovadas (trimestre)/ (N° total de matriculas a renovar( AÑO) x 100</t>
  </si>
  <si>
    <t>Devolucion de Documentos</t>
  </si>
  <si>
    <t>(N° de Devoluciones de documentos(trimestre))/ (N° total de documentos radicados para estudio juridico(trimestre))* 100</t>
  </si>
  <si>
    <t>Anual (agosto)</t>
  </si>
  <si>
    <t>Director de afiliados</t>
  </si>
  <si>
    <t xml:space="preserve">(afiliados que calificaron como excelente el servicio + afiliados que calificaron como bueno el servicio)/ afiliados encuestados que respondieron la pregunta </t>
  </si>
  <si>
    <t>Total afiliados/total de comerciantes matriculados</t>
  </si>
  <si>
    <t>Anual (abril)</t>
  </si>
  <si>
    <t>Nivel de satisfaccion de los servicios prestados</t>
  </si>
  <si>
    <t xml:space="preserve">(afiliados que calificaron el servicio como excelente / total de afiliados encuestados </t>
  </si>
  <si>
    <t>(Medios que publican / medios locales)*100</t>
  </si>
  <si>
    <t xml:space="preserve">director de Comunicaciones y Relaciones Publicas </t>
  </si>
  <si>
    <t xml:space="preserve">cubrimiento de eventos </t>
  </si>
  <si>
    <t>(eventos asistidos / eventos invitados)*100</t>
  </si>
  <si>
    <t xml:space="preserve">servicios comunicacionales prestados </t>
  </si>
  <si>
    <t>(servicios realizados/servicios solicitados)*100</t>
  </si>
  <si>
    <t>nivel de interaccion twitter</t>
  </si>
  <si>
    <t>(total de retuits+total de favoritos)/total de tuits publicados</t>
  </si>
  <si>
    <t>nivel de interaccion facebook</t>
  </si>
  <si>
    <t>(usuarios que interactuaron en total/total de publicaciones)</t>
  </si>
  <si>
    <t>nivel de interaccion instagram</t>
  </si>
  <si>
    <t>total de interacciones (me gusta, comentarios y veces guardadas) / total de publicaciones realizadas</t>
  </si>
  <si>
    <t>Promedio de noticias replicadas por medios externos</t>
  </si>
  <si>
    <t>( total de noticias publicadas por medios externos / total noticias generadas)</t>
  </si>
  <si>
    <t xml:space="preserve">promedio de impacto en publicaciones </t>
  </si>
  <si>
    <t>numero de retweet maximo</t>
  </si>
  <si>
    <t>Director Observatorio Economico</t>
  </si>
  <si>
    <t>Numero de informes de investigaciones periodicas realizadas/Numero de informes de investigaciones periodicas proyectadas *100</t>
  </si>
  <si>
    <t>Numero de informes de investigaciones especiales realizadas/Numero de informes de investigaciones especiales proyectadas * 100</t>
  </si>
  <si>
    <t>Director desarrollo regional</t>
  </si>
  <si>
    <t>Numero de personas satisfechas / Numero de personas encuestadas * 100</t>
  </si>
  <si>
    <t>numero de eventos empresariales ejecutados/ Numero de eventos empresariales programados * 100</t>
  </si>
  <si>
    <t>Numero de carpas movil ejecutadas/ Numeros de carpas movil programadas * 100</t>
  </si>
  <si>
    <t>Numero Camara al Parque ejecutadas / Numero Camara al Parque programadas * 100</t>
  </si>
  <si>
    <t>Numero Personas satisfechas de Carpa Móvil y Cámara al PArque / Numero Personas Encuestadas * 100</t>
  </si>
  <si>
    <t>Porcentaje de Proyectos Aprobados</t>
  </si>
  <si>
    <t>N° Proyectos Aprobados / N° de proyectos Programados * 100</t>
  </si>
  <si>
    <t>Porcentaje de Satisfaccion de Beneficiarios Cluster</t>
  </si>
  <si>
    <t>N° de calificacion Bueno y Excelente / Total de beneficiarios Encuestados * 100</t>
  </si>
  <si>
    <t>Coordinador de CIE</t>
  </si>
  <si>
    <t>Numero de usuarios registrados en la PlataForma de Procolombia-DANE / Numero de usuarios proyectados * 100</t>
  </si>
  <si>
    <t>Numero de solicitudes entregadas antes de 4 dias / Numero de solicitudes de informacion * 100</t>
  </si>
  <si>
    <t xml:space="preserve">CENTRO DE CAPACITACION </t>
  </si>
  <si>
    <t>Numero de actividades de emprendimiento ejecutadas / Numero de actividades de emprendimiento programados * 100</t>
  </si>
  <si>
    <t xml:space="preserve">Numero de personas satisfechas / Numero de personas encuestadas * 100 </t>
  </si>
  <si>
    <t>Capacitaciones ejecutadas / Capacitaciones programadas * 100</t>
  </si>
  <si>
    <t>N° de personas satisfechas / N° de personas encuestadas * 100</t>
  </si>
  <si>
    <t>Numero de consultorias ejecutadas/ Numero de consultorias  programadas * 100</t>
  </si>
  <si>
    <t>Numero de personas satisfechas/ Numero de personas encuestadas * 100</t>
  </si>
  <si>
    <t>Prestamo de libros en biblioteca</t>
  </si>
  <si>
    <t>N° de Prestamos de Libros en Sala</t>
  </si>
  <si>
    <t>Consultas virtuales en Biblioteca</t>
  </si>
  <si>
    <t>N° de Consultas Biblioteca Virtual</t>
  </si>
  <si>
    <t>porcentaje de satisfaccion  Servicios en  biblioteca</t>
  </si>
  <si>
    <t xml:space="preserve">N° de personas Satisfechas / N° de personas encuestadas * 100 </t>
  </si>
  <si>
    <t>Cumplimiento de Actividades de RSE</t>
  </si>
  <si>
    <t>N° de Actividades RSE Ejecutadas / N° de Actividades Programadas</t>
  </si>
  <si>
    <t>Porcentaje de Cumplimiento de Planes de Negocios Formulados</t>
  </si>
  <si>
    <t>N° de Planes de Negocios Formulado / N° de Planes de Negocios Proyectados * 100</t>
  </si>
  <si>
    <t xml:space="preserve">N° de planes de Negocios Financiados / N° de Planes Formulados * 100 </t>
  </si>
  <si>
    <t>Porcentaje de Planes de Negocios Financiados</t>
  </si>
  <si>
    <t>Satisfaccion del Cliente</t>
  </si>
  <si>
    <t>Puntaje Obtenido / Puntaje Maximo * 100</t>
  </si>
  <si>
    <t>&gt; 70%</t>
  </si>
  <si>
    <t>Director de Conciliacion y Arbitraje</t>
  </si>
  <si>
    <t>N° de Jornada realizadas / N° Jornadas Programadas * 100</t>
  </si>
  <si>
    <t>N° de Visitas Realizadas / N° de Visitas Programadas * 100</t>
  </si>
  <si>
    <t>N° de Solicitudes de Conciliacion Ejecutadas / N° de Solicitudes de Conciliacion Presentadas</t>
  </si>
  <si>
    <t>Eficacia en las Solictudes de Arbitraje</t>
  </si>
  <si>
    <t>N° de solicitudes de Arbitraje Ejecutadas / N° de Solicitudes de Arbitraje Presentadas * 100</t>
  </si>
  <si>
    <t>&gt;70%</t>
  </si>
  <si>
    <t>Capital de Trabajo</t>
  </si>
  <si>
    <t>Activo corriente - Pasivo Corriente</t>
  </si>
  <si>
    <t>&gt;0</t>
  </si>
  <si>
    <t>Cumplimiento del Presupuesto de Ingresos</t>
  </si>
  <si>
    <t>Ingresos Ejecutados / Ingresos Presupuestados * 100</t>
  </si>
  <si>
    <t>Cumplimiento del Presupuesto de egresos</t>
  </si>
  <si>
    <t>Egresos ejecutados / Egresos Presupuestados * 100</t>
  </si>
  <si>
    <t>Total de activos fijos en uso/ (Total de activos fijos comprados-Activos fijos dados de baja) *100</t>
  </si>
  <si>
    <t xml:space="preserve">Documento ciclo vital terminado / Documento para tramitar * 100 </t>
  </si>
  <si>
    <t>Mensaul</t>
  </si>
  <si>
    <t xml:space="preserve">Coordinador de Gestion Documental </t>
  </si>
  <si>
    <t xml:space="preserve">Archivo incorrecto de documentos y perdida de iformacion </t>
  </si>
  <si>
    <t xml:space="preserve">semestral </t>
  </si>
  <si>
    <t xml:space="preserve">N° de expedientes mal archivados / Total de expedientes revisados * 100 </t>
  </si>
  <si>
    <t xml:space="preserve">Extravio de documentos y expedientes </t>
  </si>
  <si>
    <t xml:space="preserve">N° de expedientes extraviados / Total de expedientes prestados * 100 </t>
  </si>
  <si>
    <t>Cumplimiento de reuniones de comité interno de archivo</t>
  </si>
  <si>
    <t>Reuniones realizadas / Reuniones Programadas * 100</t>
  </si>
  <si>
    <t>Tecnico Seguridad y Salud en el Trabajo</t>
  </si>
  <si>
    <t>N° de horas perdidas en el periodo/ N° total de horas periodo</t>
  </si>
  <si>
    <t xml:space="preserve">Actividadescumplidas / Actividades programadas * 100 </t>
  </si>
  <si>
    <t>Numero de EPP entregados  x Numero de EPP programados para entrega</t>
  </si>
  <si>
    <t>OBSERVATORIO SICOSOCIAL</t>
  </si>
  <si>
    <t>porcentaje de Cumplimiento Sensibilizaciones de Apoyo Psicosocial</t>
  </si>
  <si>
    <t>N° de encuestas Psicosociales realizadas / N° encuestas programdas * 100</t>
  </si>
  <si>
    <t>Director Observatorio Sicosocial</t>
  </si>
  <si>
    <t>Porcentaje de cumplimento talleres de apoyo Psicosocial</t>
  </si>
  <si>
    <t>N° de talleres Psicosociales realizados / N° talleres programados * 100</t>
  </si>
  <si>
    <t>Porcentaje de satisfaccion asistentes a talleres Psicosocial</t>
  </si>
  <si>
    <t xml:space="preserve">N° de personas satisfechas / N° total de encuestas realizadas * 100 </t>
  </si>
  <si>
    <t xml:space="preserve">N° de informes de investigaciones especiales realizadas / N° de informes de investigaciones especiales proyectados  * 100 </t>
  </si>
  <si>
    <t>70 puntos</t>
  </si>
  <si>
    <t>Numero de pedidos no entregados de inmendiato a funcionarios/Numero de pedidos realizados por funcionarios * 100</t>
  </si>
  <si>
    <t>sumatoria de los proveedores con el puntaje requerido/ total proveedores evaluados</t>
  </si>
  <si>
    <t>GESTION FINANCIERA</t>
  </si>
  <si>
    <t>&lt; 70%</t>
  </si>
  <si>
    <t>Vicepresidente Financiero</t>
  </si>
  <si>
    <t>&lt; 2</t>
  </si>
  <si>
    <t>Director de Centro de Capacitacion</t>
  </si>
  <si>
    <t>Director de Centro de capacitacion</t>
  </si>
  <si>
    <t>Version: 12</t>
  </si>
  <si>
    <t>Actualizado 24/03/2018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</si>
</sst>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u/>
      <sz val="7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2"/>
      <name val="Humanst521 BT"/>
      <family val="2"/>
    </font>
    <font>
      <b/>
      <sz val="12"/>
      <name val="Humanst521 BT"/>
      <family val="2"/>
    </font>
    <font>
      <b/>
      <sz val="14"/>
      <name val="Arial"/>
      <family val="2"/>
    </font>
    <font>
      <sz val="20"/>
      <color theme="3" tint="0.39997558519241921"/>
      <name val="Humanst521 BT"/>
      <family val="2"/>
    </font>
    <font>
      <sz val="7"/>
      <name val="Times New Roman"/>
      <family val="1"/>
    </font>
    <font>
      <b/>
      <sz val="16"/>
      <name val="Californian FB"/>
      <family val="1"/>
    </font>
    <font>
      <b/>
      <sz val="12"/>
      <name val="Palatino Linotype"/>
      <family val="1"/>
    </font>
    <font>
      <b/>
      <sz val="10"/>
      <name val="Palatino Linotype"/>
      <family val="1"/>
    </font>
    <font>
      <sz val="10"/>
      <name val="Palatino Linotype"/>
      <family val="1"/>
    </font>
    <font>
      <sz val="12"/>
      <name val="Palatino Linotype"/>
      <family val="1"/>
    </font>
    <font>
      <b/>
      <sz val="14"/>
      <color indexed="18"/>
      <name val="Palatino Linotype"/>
      <family val="1"/>
    </font>
    <font>
      <b/>
      <sz val="9"/>
      <name val="Palatino Linotype"/>
      <family val="1"/>
    </font>
    <font>
      <sz val="7"/>
      <name val="Palatino Linotype"/>
      <family val="1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  <font>
      <sz val="8"/>
      <name val="Palatino Linotype"/>
      <family val="1"/>
    </font>
    <font>
      <sz val="7"/>
      <color theme="1"/>
      <name val="Palatino Linotype"/>
      <family val="1"/>
    </font>
    <font>
      <b/>
      <sz val="10"/>
      <color rgb="FFFF0000"/>
      <name val="Palatino Linotype"/>
      <family val="1"/>
    </font>
    <font>
      <b/>
      <sz val="9"/>
      <color indexed="8"/>
      <name val="Palatino Linotype"/>
      <family val="1"/>
    </font>
    <font>
      <b/>
      <sz val="14"/>
      <name val="Palatino Linotype"/>
      <family val="1"/>
    </font>
    <font>
      <sz val="11"/>
      <name val="Palatino Linotype"/>
      <family val="1"/>
    </font>
    <font>
      <b/>
      <sz val="7"/>
      <name val="Palatino Linotype"/>
      <family val="1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398">
    <xf numFmtId="0" fontId="0" fillId="0" borderId="0" xfId="0"/>
    <xf numFmtId="0" fontId="0" fillId="0" borderId="0" xfId="0" applyFill="1"/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2" fontId="6" fillId="4" borderId="9" xfId="0" applyNumberFormat="1" applyFont="1" applyFill="1" applyBorder="1" applyAlignment="1">
      <alignment horizontal="center" vertical="center" wrapText="1"/>
    </xf>
    <xf numFmtId="2" fontId="6" fillId="4" borderId="1" xfId="0" applyNumberFormat="1" applyFont="1" applyFill="1" applyBorder="1" applyAlignment="1">
      <alignment horizontal="center" vertical="center" wrapText="1"/>
    </xf>
    <xf numFmtId="2" fontId="6" fillId="4" borderId="10" xfId="0" applyNumberFormat="1" applyFont="1" applyFill="1" applyBorder="1" applyAlignment="1">
      <alignment horizontal="center" vertical="center" wrapText="1"/>
    </xf>
    <xf numFmtId="49" fontId="6" fillId="4" borderId="7" xfId="0" applyNumberFormat="1" applyFont="1" applyFill="1" applyBorder="1" applyAlignment="1">
      <alignment horizontal="center" vertical="center" wrapText="1"/>
    </xf>
    <xf numFmtId="0" fontId="1" fillId="0" borderId="0" xfId="0" applyFont="1"/>
    <xf numFmtId="2" fontId="5" fillId="2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2" fontId="4" fillId="2" borderId="4" xfId="0" applyNumberFormat="1" applyFont="1" applyFill="1" applyBorder="1" applyAlignment="1">
      <alignment horizontal="center" vertical="center" wrapText="1"/>
    </xf>
    <xf numFmtId="9" fontId="0" fillId="0" borderId="0" xfId="1" applyFont="1"/>
    <xf numFmtId="9" fontId="9" fillId="5" borderId="13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9" fontId="9" fillId="5" borderId="13" xfId="0" applyNumberFormat="1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0" fontId="1" fillId="0" borderId="0" xfId="0" applyFont="1" applyBorder="1"/>
    <xf numFmtId="9" fontId="0" fillId="0" borderId="0" xfId="3" applyFont="1"/>
    <xf numFmtId="9" fontId="9" fillId="5" borderId="9" xfId="0" applyNumberFormat="1" applyFont="1" applyFill="1" applyBorder="1" applyAlignment="1">
      <alignment vertical="center" wrapText="1"/>
    </xf>
    <xf numFmtId="49" fontId="1" fillId="2" borderId="0" xfId="0" applyNumberFormat="1" applyFont="1" applyFill="1" applyBorder="1" applyAlignment="1">
      <alignment vertical="center" wrapText="1"/>
    </xf>
    <xf numFmtId="9" fontId="9" fillId="5" borderId="1" xfId="0" applyNumberFormat="1" applyFont="1" applyFill="1" applyBorder="1" applyAlignment="1">
      <alignment vertical="center" wrapText="1"/>
    </xf>
    <xf numFmtId="9" fontId="9" fillId="5" borderId="1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vertical="center" wrapText="1"/>
    </xf>
    <xf numFmtId="0" fontId="6" fillId="0" borderId="0" xfId="0" applyFont="1" applyBorder="1"/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2" xfId="0" applyFont="1" applyFill="1" applyBorder="1"/>
    <xf numFmtId="0" fontId="6" fillId="0" borderId="1" xfId="0" applyFont="1" applyBorder="1"/>
    <xf numFmtId="0" fontId="0" fillId="0" borderId="28" xfId="0" applyBorder="1"/>
    <xf numFmtId="0" fontId="0" fillId="0" borderId="29" xfId="0" applyBorder="1"/>
    <xf numFmtId="0" fontId="6" fillId="0" borderId="3" xfId="0" applyFont="1" applyFill="1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2" fontId="4" fillId="0" borderId="1" xfId="0" applyNumberFormat="1" applyFont="1" applyFill="1" applyBorder="1" applyAlignment="1">
      <alignment vertical="center" wrapText="1"/>
    </xf>
    <xf numFmtId="2" fontId="7" fillId="2" borderId="0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9" fontId="9" fillId="5" borderId="0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9" fontId="1" fillId="2" borderId="7" xfId="0" applyNumberFormat="1" applyFont="1" applyFill="1" applyBorder="1" applyAlignment="1">
      <alignment vertical="center" wrapText="1"/>
    </xf>
    <xf numFmtId="9" fontId="1" fillId="2" borderId="17" xfId="0" applyNumberFormat="1" applyFont="1" applyFill="1" applyBorder="1" applyAlignment="1">
      <alignment vertical="center" wrapText="1"/>
    </xf>
    <xf numFmtId="9" fontId="0" fillId="0" borderId="0" xfId="0" applyNumberFormat="1"/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5" fillId="0" borderId="0" xfId="0" applyFont="1"/>
    <xf numFmtId="0" fontId="3" fillId="0" borderId="19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14" fontId="17" fillId="0" borderId="1" xfId="0" applyNumberFormat="1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8" fillId="0" borderId="0" xfId="0" applyFont="1" applyBorder="1"/>
    <xf numFmtId="0" fontId="18" fillId="0" borderId="0" xfId="0" applyFont="1"/>
    <xf numFmtId="0" fontId="18" fillId="0" borderId="0" xfId="0" applyFont="1" applyAlignment="1">
      <alignment horizontal="center" vertical="center"/>
    </xf>
    <xf numFmtId="2" fontId="20" fillId="0" borderId="0" xfId="0" applyNumberFormat="1" applyFont="1" applyFill="1" applyBorder="1" applyAlignment="1">
      <alignment vertical="center"/>
    </xf>
    <xf numFmtId="0" fontId="18" fillId="0" borderId="8" xfId="0" applyFont="1" applyBorder="1"/>
    <xf numFmtId="2" fontId="17" fillId="4" borderId="10" xfId="0" applyNumberFormat="1" applyFont="1" applyFill="1" applyBorder="1" applyAlignment="1">
      <alignment horizontal="center" vertical="center" wrapText="1"/>
    </xf>
    <xf numFmtId="2" fontId="17" fillId="4" borderId="1" xfId="0" applyNumberFormat="1" applyFont="1" applyFill="1" applyBorder="1" applyAlignment="1">
      <alignment horizontal="center" vertical="center" wrapText="1"/>
    </xf>
    <xf numFmtId="2" fontId="17" fillId="4" borderId="9" xfId="0" applyNumberFormat="1" applyFont="1" applyFill="1" applyBorder="1" applyAlignment="1">
      <alignment horizontal="center" vertical="center" wrapText="1"/>
    </xf>
    <xf numFmtId="49" fontId="17" fillId="4" borderId="9" xfId="0" applyNumberFormat="1" applyFont="1" applyFill="1" applyBorder="1" applyAlignment="1">
      <alignment horizontal="center" vertical="center" wrapText="1"/>
    </xf>
    <xf numFmtId="49" fontId="17" fillId="4" borderId="1" xfId="0" applyNumberFormat="1" applyFont="1" applyFill="1" applyBorder="1" applyAlignment="1">
      <alignment horizontal="center" vertical="center" wrapText="1"/>
    </xf>
    <xf numFmtId="0" fontId="18" fillId="0" borderId="0" xfId="0" applyFont="1" applyFill="1"/>
    <xf numFmtId="0" fontId="18" fillId="0" borderId="8" xfId="0" applyFont="1" applyFill="1" applyBorder="1"/>
    <xf numFmtId="2" fontId="22" fillId="2" borderId="4" xfId="0" applyNumberFormat="1" applyFont="1" applyFill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9" fontId="23" fillId="5" borderId="13" xfId="0" applyNumberFormat="1" applyFont="1" applyFill="1" applyBorder="1" applyAlignment="1">
      <alignment horizontal="center" vertical="center" wrapText="1"/>
    </xf>
    <xf numFmtId="9" fontId="23" fillId="5" borderId="4" xfId="0" applyNumberFormat="1" applyFont="1" applyFill="1" applyBorder="1" applyAlignment="1">
      <alignment horizontal="center" vertical="center" wrapText="1"/>
    </xf>
    <xf numFmtId="49" fontId="18" fillId="2" borderId="11" xfId="0" applyNumberFormat="1" applyFont="1" applyFill="1" applyBorder="1" applyAlignment="1">
      <alignment horizontal="center" vertical="center" wrapText="1"/>
    </xf>
    <xf numFmtId="9" fontId="18" fillId="0" borderId="0" xfId="1" applyFont="1"/>
    <xf numFmtId="49" fontId="17" fillId="5" borderId="6" xfId="0" applyNumberFormat="1" applyFont="1" applyFill="1" applyBorder="1" applyAlignment="1">
      <alignment horizontal="center" vertical="center" wrapText="1"/>
    </xf>
    <xf numFmtId="49" fontId="18" fillId="2" borderId="13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49" fontId="18" fillId="2" borderId="0" xfId="0" applyNumberFormat="1" applyFont="1" applyFill="1" applyBorder="1" applyAlignment="1">
      <alignment horizontal="center" vertical="center" wrapText="1"/>
    </xf>
    <xf numFmtId="49" fontId="24" fillId="0" borderId="11" xfId="0" applyNumberFormat="1" applyFont="1" applyBorder="1" applyAlignment="1">
      <alignment horizontal="center" vertical="center"/>
    </xf>
    <xf numFmtId="49" fontId="18" fillId="2" borderId="16" xfId="0" applyNumberFormat="1" applyFont="1" applyFill="1" applyBorder="1" applyAlignment="1">
      <alignment horizontal="center" vertical="center" wrapText="1"/>
    </xf>
    <xf numFmtId="49" fontId="18" fillId="2" borderId="17" xfId="0" applyNumberFormat="1" applyFont="1" applyFill="1" applyBorder="1" applyAlignment="1">
      <alignment horizontal="center" vertical="center" wrapText="1"/>
    </xf>
    <xf numFmtId="49" fontId="23" fillId="5" borderId="12" xfId="0" applyNumberFormat="1" applyFont="1" applyFill="1" applyBorder="1" applyAlignment="1">
      <alignment horizontal="center" vertical="center" wrapText="1"/>
    </xf>
    <xf numFmtId="0" fontId="23" fillId="0" borderId="9" xfId="0" applyFont="1" applyBorder="1" applyAlignment="1">
      <alignment vertical="center"/>
    </xf>
    <xf numFmtId="0" fontId="23" fillId="0" borderId="10" xfId="0" applyFont="1" applyBorder="1" applyAlignment="1">
      <alignment vertical="center" wrapText="1"/>
    </xf>
    <xf numFmtId="0" fontId="23" fillId="0" borderId="9" xfId="0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49" fontId="18" fillId="0" borderId="9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49" fontId="17" fillId="5" borderId="9" xfId="0" applyNumberFormat="1" applyFont="1" applyFill="1" applyBorder="1" applyAlignment="1">
      <alignment horizontal="center" vertical="center" wrapText="1"/>
    </xf>
    <xf numFmtId="49" fontId="17" fillId="5" borderId="1" xfId="0" applyNumberFormat="1" applyFont="1" applyFill="1" applyBorder="1" applyAlignment="1">
      <alignment horizontal="center" vertical="center" wrapText="1"/>
    </xf>
    <xf numFmtId="9" fontId="17" fillId="5" borderId="9" xfId="0" applyNumberFormat="1" applyFont="1" applyFill="1" applyBorder="1" applyAlignment="1">
      <alignment horizontal="center" vertical="center" wrapText="1"/>
    </xf>
    <xf numFmtId="2" fontId="26" fillId="0" borderId="4" xfId="0" applyNumberFormat="1" applyFont="1" applyFill="1" applyBorder="1" applyAlignment="1">
      <alignment horizontal="center" vertical="center" wrapText="1"/>
    </xf>
    <xf numFmtId="2" fontId="22" fillId="0" borderId="4" xfId="0" applyNumberFormat="1" applyFont="1" applyFill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49" fontId="17" fillId="5" borderId="13" xfId="0" applyNumberFormat="1" applyFont="1" applyFill="1" applyBorder="1" applyAlignment="1">
      <alignment horizontal="center" vertical="center" wrapText="1"/>
    </xf>
    <xf numFmtId="49" fontId="18" fillId="5" borderId="13" xfId="0" applyNumberFormat="1" applyFont="1" applyFill="1" applyBorder="1" applyAlignment="1">
      <alignment horizontal="center" vertical="center" wrapText="1"/>
    </xf>
    <xf numFmtId="49" fontId="18" fillId="5" borderId="4" xfId="0" applyNumberFormat="1" applyFont="1" applyFill="1" applyBorder="1" applyAlignment="1">
      <alignment horizontal="center" vertical="center" wrapText="1"/>
    </xf>
    <xf numFmtId="2" fontId="21" fillId="2" borderId="6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2" fontId="22" fillId="0" borderId="3" xfId="0" applyNumberFormat="1" applyFont="1" applyFill="1" applyBorder="1" applyAlignment="1">
      <alignment horizontal="center" vertical="center" wrapText="1"/>
    </xf>
    <xf numFmtId="2" fontId="22" fillId="0" borderId="16" xfId="0" applyNumberFormat="1" applyFont="1" applyFill="1" applyBorder="1" applyAlignment="1">
      <alignment horizontal="center" vertical="center" wrapText="1"/>
    </xf>
    <xf numFmtId="49" fontId="27" fillId="5" borderId="1" xfId="0" applyNumberFormat="1" applyFont="1" applyFill="1" applyBorder="1" applyAlignment="1">
      <alignment horizontal="center" vertical="center" wrapText="1"/>
    </xf>
    <xf numFmtId="9" fontId="17" fillId="5" borderId="1" xfId="0" applyNumberFormat="1" applyFont="1" applyFill="1" applyBorder="1" applyAlignment="1">
      <alignment horizontal="center" vertical="center" wrapText="1"/>
    </xf>
    <xf numFmtId="10" fontId="17" fillId="5" borderId="1" xfId="0" applyNumberFormat="1" applyFont="1" applyFill="1" applyBorder="1" applyAlignment="1">
      <alignment horizontal="center" vertical="center" wrapText="1"/>
    </xf>
    <xf numFmtId="49" fontId="18" fillId="0" borderId="13" xfId="0" applyNumberFormat="1" applyFont="1" applyFill="1" applyBorder="1" applyAlignment="1">
      <alignment horizontal="center" vertical="center" wrapText="1"/>
    </xf>
    <xf numFmtId="49" fontId="18" fillId="0" borderId="4" xfId="0" applyNumberFormat="1" applyFont="1" applyFill="1" applyBorder="1" applyAlignment="1">
      <alignment horizontal="center" vertical="center" wrapText="1"/>
    </xf>
    <xf numFmtId="49" fontId="17" fillId="5" borderId="16" xfId="0" applyNumberFormat="1" applyFont="1" applyFill="1" applyBorder="1" applyAlignment="1">
      <alignment horizontal="center" vertical="center" wrapText="1"/>
    </xf>
    <xf numFmtId="49" fontId="17" fillId="5" borderId="3" xfId="0" applyNumberFormat="1" applyFont="1" applyFill="1" applyBorder="1" applyAlignment="1">
      <alignment horizontal="center" vertical="center" wrapText="1"/>
    </xf>
    <xf numFmtId="2" fontId="22" fillId="0" borderId="11" xfId="0" applyNumberFormat="1" applyFont="1" applyFill="1" applyBorder="1" applyAlignment="1">
      <alignment horizontal="center" vertical="center" wrapText="1"/>
    </xf>
    <xf numFmtId="2" fontId="22" fillId="2" borderId="1" xfId="0" applyNumberFormat="1" applyFont="1" applyFill="1" applyBorder="1" applyAlignment="1">
      <alignment horizontal="center" vertical="center" wrapText="1"/>
    </xf>
    <xf numFmtId="2" fontId="22" fillId="2" borderId="8" xfId="0" applyNumberFormat="1" applyFont="1" applyFill="1" applyBorder="1" applyAlignment="1">
      <alignment horizontal="center" vertical="center" wrapText="1"/>
    </xf>
    <xf numFmtId="2" fontId="22" fillId="2" borderId="3" xfId="0" applyNumberFormat="1" applyFont="1" applyFill="1" applyBorder="1" applyAlignment="1">
      <alignment horizontal="center" vertical="center" wrapText="1"/>
    </xf>
    <xf numFmtId="2" fontId="22" fillId="0" borderId="1" xfId="0" applyNumberFormat="1" applyFont="1" applyFill="1" applyBorder="1" applyAlignment="1">
      <alignment horizontal="center" vertical="center" wrapText="1"/>
    </xf>
    <xf numFmtId="0" fontId="22" fillId="2" borderId="11" xfId="0" applyNumberFormat="1" applyFont="1" applyFill="1" applyBorder="1" applyAlignment="1">
      <alignment horizontal="center" vertical="center" wrapText="1"/>
    </xf>
    <xf numFmtId="2" fontId="22" fillId="0" borderId="0" xfId="0" applyNumberFormat="1" applyFont="1" applyFill="1" applyBorder="1" applyAlignment="1">
      <alignment horizontal="center" vertical="center" wrapText="1"/>
    </xf>
    <xf numFmtId="9" fontId="22" fillId="2" borderId="2" xfId="0" applyNumberFormat="1" applyFont="1" applyFill="1" applyBorder="1" applyAlignment="1">
      <alignment horizontal="center" vertical="center" wrapText="1"/>
    </xf>
    <xf numFmtId="2" fontId="22" fillId="0" borderId="11" xfId="0" applyNumberFormat="1" applyFont="1" applyFill="1" applyBorder="1" applyAlignment="1">
      <alignment vertical="center" wrapText="1"/>
    </xf>
    <xf numFmtId="9" fontId="22" fillId="2" borderId="1" xfId="1" applyFont="1" applyFill="1" applyBorder="1" applyAlignment="1">
      <alignment horizontal="center" vertical="center" wrapText="1"/>
    </xf>
    <xf numFmtId="2" fontId="22" fillId="0" borderId="7" xfId="0" applyNumberFormat="1" applyFont="1" applyFill="1" applyBorder="1" applyAlignment="1">
      <alignment vertical="center" wrapText="1"/>
    </xf>
    <xf numFmtId="2" fontId="22" fillId="0" borderId="13" xfId="0" applyNumberFormat="1" applyFont="1" applyFill="1" applyBorder="1" applyAlignment="1">
      <alignment horizontal="center" vertical="center" wrapText="1"/>
    </xf>
    <xf numFmtId="49" fontId="18" fillId="0" borderId="0" xfId="0" applyNumberFormat="1" applyFont="1"/>
    <xf numFmtId="0" fontId="18" fillId="0" borderId="0" xfId="0" applyFont="1" applyAlignment="1">
      <alignment vertical="center"/>
    </xf>
    <xf numFmtId="2" fontId="20" fillId="0" borderId="5" xfId="0" applyNumberFormat="1" applyFont="1" applyFill="1" applyBorder="1" applyAlignment="1">
      <alignment vertical="center"/>
    </xf>
    <xf numFmtId="0" fontId="3" fillId="0" borderId="14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2" fontId="3" fillId="0" borderId="20" xfId="0" applyNumberFormat="1" applyFont="1" applyBorder="1" applyAlignment="1">
      <alignment horizontal="center" vertical="center" wrapText="1"/>
    </xf>
    <xf numFmtId="2" fontId="3" fillId="0" borderId="18" xfId="0" applyNumberFormat="1" applyFont="1" applyBorder="1" applyAlignment="1">
      <alignment horizontal="center" vertical="center" wrapText="1"/>
    </xf>
    <xf numFmtId="2" fontId="3" fillId="0" borderId="19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6" borderId="2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9" fontId="3" fillId="6" borderId="1" xfId="0" applyNumberFormat="1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2" fontId="7" fillId="0" borderId="8" xfId="0" applyNumberFormat="1" applyFont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 wrapText="1"/>
    </xf>
    <xf numFmtId="0" fontId="21" fillId="5" borderId="28" xfId="0" applyFont="1" applyFill="1" applyBorder="1" applyAlignment="1">
      <alignment horizontal="center" vertical="center" wrapText="1"/>
    </xf>
    <xf numFmtId="2" fontId="22" fillId="0" borderId="28" xfId="0" applyNumberFormat="1" applyFont="1" applyBorder="1" applyAlignment="1">
      <alignment horizontal="center" vertical="center" wrapText="1"/>
    </xf>
    <xf numFmtId="0" fontId="22" fillId="3" borderId="28" xfId="0" applyFont="1" applyFill="1" applyBorder="1" applyAlignment="1">
      <alignment horizontal="justify" vertical="center" wrapText="1"/>
    </xf>
    <xf numFmtId="49" fontId="22" fillId="0" borderId="28" xfId="0" applyNumberFormat="1" applyFont="1" applyBorder="1" applyAlignment="1">
      <alignment horizontal="center" vertical="center" wrapText="1"/>
    </xf>
    <xf numFmtId="0" fontId="22" fillId="0" borderId="28" xfId="0" applyFont="1" applyBorder="1" applyAlignment="1">
      <alignment horizontal="justify" vertical="center" wrapText="1"/>
    </xf>
    <xf numFmtId="0" fontId="22" fillId="3" borderId="28" xfId="0" applyFont="1" applyFill="1" applyBorder="1" applyAlignment="1">
      <alignment horizontal="center" vertical="center" wrapText="1"/>
    </xf>
    <xf numFmtId="0" fontId="22" fillId="0" borderId="28" xfId="0" applyFont="1" applyFill="1" applyBorder="1" applyAlignment="1">
      <alignment horizontal="center" vertical="center" wrapText="1"/>
    </xf>
    <xf numFmtId="49" fontId="22" fillId="0" borderId="28" xfId="0" applyNumberFormat="1" applyFont="1" applyFill="1" applyBorder="1" applyAlignment="1">
      <alignment horizontal="center" vertical="center" wrapText="1"/>
    </xf>
    <xf numFmtId="0" fontId="31" fillId="3" borderId="28" xfId="0" applyFont="1" applyFill="1" applyBorder="1" applyAlignment="1">
      <alignment horizontal="left" vertical="center"/>
    </xf>
    <xf numFmtId="0" fontId="32" fillId="0" borderId="28" xfId="0" applyFont="1" applyBorder="1" applyAlignment="1">
      <alignment horizontal="center" vertical="center"/>
    </xf>
    <xf numFmtId="2" fontId="22" fillId="3" borderId="28" xfId="0" applyNumberFormat="1" applyFont="1" applyFill="1" applyBorder="1" applyAlignment="1">
      <alignment horizontal="center" vertical="center" wrapText="1"/>
    </xf>
    <xf numFmtId="2" fontId="22" fillId="0" borderId="28" xfId="0" applyNumberFormat="1" applyFont="1" applyFill="1" applyBorder="1" applyAlignment="1">
      <alignment horizontal="center" vertical="center" wrapText="1"/>
    </xf>
    <xf numFmtId="9" fontId="22" fillId="0" borderId="28" xfId="0" applyNumberFormat="1" applyFont="1" applyFill="1" applyBorder="1" applyAlignment="1">
      <alignment horizontal="center" vertical="center" wrapText="1"/>
    </xf>
    <xf numFmtId="1" fontId="22" fillId="0" borderId="28" xfId="0" applyNumberFormat="1" applyFont="1" applyFill="1" applyBorder="1" applyAlignment="1">
      <alignment horizontal="center" vertical="center" wrapText="1"/>
    </xf>
    <xf numFmtId="0" fontId="22" fillId="0" borderId="28" xfId="0" applyFont="1" applyFill="1" applyBorder="1" applyAlignment="1">
      <alignment horizontal="center" vertical="center"/>
    </xf>
    <xf numFmtId="9" fontId="22" fillId="3" borderId="28" xfId="0" applyNumberFormat="1" applyFont="1" applyFill="1" applyBorder="1" applyAlignment="1">
      <alignment horizontal="center" vertical="center"/>
    </xf>
    <xf numFmtId="9" fontId="22" fillId="0" borderId="28" xfId="0" applyNumberFormat="1" applyFont="1" applyBorder="1" applyAlignment="1">
      <alignment horizontal="center" vertical="center" wrapText="1"/>
    </xf>
    <xf numFmtId="0" fontId="22" fillId="0" borderId="28" xfId="0" applyFont="1" applyBorder="1" applyAlignment="1">
      <alignment vertical="center" wrapText="1"/>
    </xf>
    <xf numFmtId="0" fontId="1" fillId="0" borderId="28" xfId="0" applyFont="1" applyBorder="1"/>
    <xf numFmtId="0" fontId="22" fillId="7" borderId="28" xfId="0" applyFont="1" applyFill="1" applyBorder="1" applyAlignment="1">
      <alignment horizontal="center" vertical="center" wrapText="1"/>
    </xf>
    <xf numFmtId="9" fontId="22" fillId="7" borderId="28" xfId="0" applyNumberFormat="1" applyFont="1" applyFill="1" applyBorder="1" applyAlignment="1">
      <alignment horizontal="center" vertical="center"/>
    </xf>
    <xf numFmtId="0" fontId="22" fillId="7" borderId="28" xfId="0" applyFont="1" applyFill="1" applyBorder="1" applyAlignment="1">
      <alignment horizontal="center" vertical="center"/>
    </xf>
    <xf numFmtId="0" fontId="22" fillId="7" borderId="28" xfId="0" applyFont="1" applyFill="1" applyBorder="1" applyAlignment="1">
      <alignment horizontal="center" vertical="center" wrapText="1"/>
    </xf>
    <xf numFmtId="0" fontId="17" fillId="0" borderId="9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49" fontId="17" fillId="5" borderId="16" xfId="0" applyNumberFormat="1" applyFont="1" applyFill="1" applyBorder="1" applyAlignment="1">
      <alignment horizontal="center" vertical="center" wrapText="1"/>
    </xf>
    <xf numFmtId="49" fontId="17" fillId="5" borderId="17" xfId="0" applyNumberFormat="1" applyFont="1" applyFill="1" applyBorder="1" applyAlignment="1">
      <alignment horizontal="center" vertical="center" wrapText="1"/>
    </xf>
    <xf numFmtId="49" fontId="17" fillId="5" borderId="12" xfId="0" applyNumberFormat="1" applyFont="1" applyFill="1" applyBorder="1" applyAlignment="1">
      <alignment horizontal="center" vertical="center" wrapText="1"/>
    </xf>
    <xf numFmtId="49" fontId="18" fillId="0" borderId="13" xfId="0" applyNumberFormat="1" applyFont="1" applyFill="1" applyBorder="1" applyAlignment="1">
      <alignment horizontal="center" vertical="center" wrapText="1"/>
    </xf>
    <xf numFmtId="49" fontId="18" fillId="0" borderId="7" xfId="0" applyNumberFormat="1" applyFont="1" applyFill="1" applyBorder="1" applyAlignment="1">
      <alignment horizontal="center" vertical="center" wrapText="1"/>
    </xf>
    <xf numFmtId="49" fontId="18" fillId="0" borderId="11" xfId="0" applyNumberFormat="1" applyFont="1" applyFill="1" applyBorder="1" applyAlignment="1">
      <alignment horizontal="center" vertical="center" wrapText="1"/>
    </xf>
    <xf numFmtId="49" fontId="18" fillId="0" borderId="16" xfId="0" applyNumberFormat="1" applyFont="1" applyFill="1" applyBorder="1" applyAlignment="1">
      <alignment horizontal="center" vertical="center" wrapText="1"/>
    </xf>
    <xf numFmtId="49" fontId="18" fillId="0" borderId="17" xfId="0" applyNumberFormat="1" applyFont="1" applyFill="1" applyBorder="1" applyAlignment="1">
      <alignment horizontal="center" vertical="center" wrapText="1"/>
    </xf>
    <xf numFmtId="49" fontId="18" fillId="0" borderId="12" xfId="0" applyNumberFormat="1" applyFont="1" applyFill="1" applyBorder="1" applyAlignment="1">
      <alignment horizontal="center" vertical="center" wrapText="1"/>
    </xf>
    <xf numFmtId="0" fontId="17" fillId="5" borderId="9" xfId="0" applyNumberFormat="1" applyFont="1" applyFill="1" applyBorder="1" applyAlignment="1">
      <alignment horizontal="center" vertical="center" wrapText="1"/>
    </xf>
    <xf numFmtId="0" fontId="17" fillId="5" borderId="10" xfId="0" applyNumberFormat="1" applyFont="1" applyFill="1" applyBorder="1" applyAlignment="1">
      <alignment horizontal="center" vertical="center" wrapText="1"/>
    </xf>
    <xf numFmtId="0" fontId="17" fillId="5" borderId="2" xfId="0" applyNumberFormat="1" applyFont="1" applyFill="1" applyBorder="1" applyAlignment="1">
      <alignment horizontal="center" vertical="center" wrapText="1"/>
    </xf>
    <xf numFmtId="2" fontId="22" fillId="0" borderId="4" xfId="0" applyNumberFormat="1" applyFont="1" applyFill="1" applyBorder="1" applyAlignment="1">
      <alignment horizontal="center" vertical="center" wrapText="1"/>
    </xf>
    <xf numFmtId="2" fontId="22" fillId="0" borderId="3" xfId="0" applyNumberFormat="1" applyFont="1" applyFill="1" applyBorder="1" applyAlignment="1">
      <alignment horizontal="center" vertical="center" wrapText="1"/>
    </xf>
    <xf numFmtId="2" fontId="22" fillId="2" borderId="4" xfId="0" applyNumberFormat="1" applyFont="1" applyFill="1" applyBorder="1" applyAlignment="1">
      <alignment horizontal="center" vertical="center" wrapText="1"/>
    </xf>
    <xf numFmtId="2" fontId="22" fillId="2" borderId="3" xfId="0" applyNumberFormat="1" applyFont="1" applyFill="1" applyBorder="1" applyAlignment="1">
      <alignment horizontal="center" vertical="center" wrapText="1"/>
    </xf>
    <xf numFmtId="2" fontId="22" fillId="0" borderId="13" xfId="0" applyNumberFormat="1" applyFont="1" applyFill="1" applyBorder="1" applyAlignment="1">
      <alignment horizontal="center" vertical="center" wrapText="1"/>
    </xf>
    <xf numFmtId="2" fontId="22" fillId="0" borderId="16" xfId="0" applyNumberFormat="1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49" fontId="22" fillId="0" borderId="4" xfId="0" applyNumberFormat="1" applyFont="1" applyFill="1" applyBorder="1" applyAlignment="1">
      <alignment horizontal="center" vertical="center" wrapText="1"/>
    </xf>
    <xf numFmtId="49" fontId="22" fillId="0" borderId="3" xfId="0" applyNumberFormat="1" applyFont="1" applyFill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2" fontId="22" fillId="0" borderId="22" xfId="0" applyNumberFormat="1" applyFont="1" applyFill="1" applyBorder="1" applyAlignment="1">
      <alignment horizontal="center" vertical="center" wrapText="1"/>
    </xf>
    <xf numFmtId="2" fontId="22" fillId="0" borderId="23" xfId="0" applyNumberFormat="1" applyFont="1" applyFill="1" applyBorder="1" applyAlignment="1">
      <alignment horizontal="center" vertical="center" wrapText="1"/>
    </xf>
    <xf numFmtId="2" fontId="22" fillId="0" borderId="24" xfId="0" applyNumberFormat="1" applyFont="1" applyFill="1" applyBorder="1" applyAlignment="1">
      <alignment horizontal="center" vertical="center" wrapText="1"/>
    </xf>
    <xf numFmtId="49" fontId="17" fillId="5" borderId="9" xfId="0" applyNumberFormat="1" applyFont="1" applyFill="1" applyBorder="1" applyAlignment="1">
      <alignment horizontal="center" vertical="center" wrapText="1"/>
    </xf>
    <xf numFmtId="49" fontId="17" fillId="5" borderId="10" xfId="0" applyNumberFormat="1" applyFont="1" applyFill="1" applyBorder="1" applyAlignment="1">
      <alignment horizontal="center" vertical="center" wrapText="1"/>
    </xf>
    <xf numFmtId="49" fontId="17" fillId="5" borderId="2" xfId="0" applyNumberFormat="1" applyFont="1" applyFill="1" applyBorder="1" applyAlignment="1">
      <alignment horizontal="center" vertical="center" wrapText="1"/>
    </xf>
    <xf numFmtId="9" fontId="17" fillId="5" borderId="9" xfId="0" applyNumberFormat="1" applyFont="1" applyFill="1" applyBorder="1" applyAlignment="1">
      <alignment horizontal="center" vertical="center" wrapText="1"/>
    </xf>
    <xf numFmtId="9" fontId="17" fillId="5" borderId="10" xfId="0" applyNumberFormat="1" applyFont="1" applyFill="1" applyBorder="1" applyAlignment="1">
      <alignment horizontal="center" vertical="center" wrapText="1"/>
    </xf>
    <xf numFmtId="49" fontId="18" fillId="0" borderId="9" xfId="0" applyNumberFormat="1" applyFont="1" applyFill="1" applyBorder="1" applyAlignment="1">
      <alignment horizontal="center" vertical="center" wrapText="1"/>
    </xf>
    <xf numFmtId="49" fontId="18" fillId="0" borderId="10" xfId="0" applyNumberFormat="1" applyFont="1" applyFill="1" applyBorder="1" applyAlignment="1">
      <alignment horizontal="center" vertical="center" wrapText="1"/>
    </xf>
    <xf numFmtId="49" fontId="18" fillId="0" borderId="2" xfId="0" applyNumberFormat="1" applyFont="1" applyFill="1" applyBorder="1" applyAlignment="1">
      <alignment horizontal="center" vertical="center" wrapText="1"/>
    </xf>
    <xf numFmtId="49" fontId="23" fillId="5" borderId="9" xfId="0" applyNumberFormat="1" applyFont="1" applyFill="1" applyBorder="1" applyAlignment="1">
      <alignment horizontal="center" vertical="center" wrapText="1"/>
    </xf>
    <xf numFmtId="49" fontId="23" fillId="5" borderId="10" xfId="0" applyNumberFormat="1" applyFont="1" applyFill="1" applyBorder="1" applyAlignment="1">
      <alignment horizontal="center" vertical="center" wrapText="1"/>
    </xf>
    <xf numFmtId="49" fontId="23" fillId="5" borderId="2" xfId="0" applyNumberFormat="1" applyFont="1" applyFill="1" applyBorder="1" applyAlignment="1">
      <alignment horizontal="center" vertical="center" wrapText="1"/>
    </xf>
    <xf numFmtId="2" fontId="22" fillId="0" borderId="11" xfId="0" applyNumberFormat="1" applyFont="1" applyFill="1" applyBorder="1" applyAlignment="1">
      <alignment horizontal="center" vertical="center" wrapText="1"/>
    </xf>
    <xf numFmtId="2" fontId="22" fillId="0" borderId="12" xfId="0" applyNumberFormat="1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2" fontId="21" fillId="2" borderId="11" xfId="0" applyNumberFormat="1" applyFont="1" applyFill="1" applyBorder="1" applyAlignment="1">
      <alignment horizontal="center" vertical="center" wrapText="1"/>
    </xf>
    <xf numFmtId="2" fontId="21" fillId="2" borderId="6" xfId="0" applyNumberFormat="1" applyFont="1" applyFill="1" applyBorder="1" applyAlignment="1">
      <alignment horizontal="center" vertical="center" wrapText="1"/>
    </xf>
    <xf numFmtId="2" fontId="21" fillId="2" borderId="12" xfId="0" applyNumberFormat="1" applyFont="1" applyFill="1" applyBorder="1" applyAlignment="1">
      <alignment horizontal="center" vertical="center" wrapText="1"/>
    </xf>
    <xf numFmtId="0" fontId="28" fillId="0" borderId="35" xfId="0" applyFont="1" applyBorder="1" applyAlignment="1">
      <alignment horizontal="center" vertical="center" wrapText="1"/>
    </xf>
    <xf numFmtId="0" fontId="28" fillId="0" borderId="36" xfId="0" applyFont="1" applyBorder="1" applyAlignment="1">
      <alignment horizontal="center" vertical="center" wrapText="1"/>
    </xf>
    <xf numFmtId="0" fontId="28" fillId="0" borderId="38" xfId="0" applyFont="1" applyBorder="1" applyAlignment="1">
      <alignment horizontal="center" vertical="center" wrapText="1"/>
    </xf>
    <xf numFmtId="0" fontId="28" fillId="0" borderId="39" xfId="0" applyFont="1" applyBorder="1" applyAlignment="1">
      <alignment horizontal="center" vertical="center" wrapText="1"/>
    </xf>
    <xf numFmtId="2" fontId="22" fillId="0" borderId="25" xfId="0" applyNumberFormat="1" applyFont="1" applyFill="1" applyBorder="1" applyAlignment="1">
      <alignment horizontal="center" vertical="center" wrapText="1"/>
    </xf>
    <xf numFmtId="2" fontId="22" fillId="0" borderId="26" xfId="0" applyNumberFormat="1" applyFont="1" applyFill="1" applyBorder="1" applyAlignment="1">
      <alignment horizontal="center" vertical="center" wrapText="1"/>
    </xf>
    <xf numFmtId="2" fontId="22" fillId="0" borderId="27" xfId="0" applyNumberFormat="1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2" fontId="21" fillId="0" borderId="11" xfId="0" applyNumberFormat="1" applyFont="1" applyFill="1" applyBorder="1" applyAlignment="1">
      <alignment horizontal="center" vertical="center" wrapText="1"/>
    </xf>
    <xf numFmtId="2" fontId="21" fillId="0" borderId="6" xfId="0" applyNumberFormat="1" applyFont="1" applyFill="1" applyBorder="1" applyAlignment="1">
      <alignment horizontal="center" vertical="center" wrapText="1"/>
    </xf>
    <xf numFmtId="2" fontId="21" fillId="0" borderId="12" xfId="0" applyNumberFormat="1" applyFont="1" applyFill="1" applyBorder="1" applyAlignment="1">
      <alignment horizontal="center" vertical="center" wrapText="1"/>
    </xf>
    <xf numFmtId="2" fontId="22" fillId="0" borderId="14" xfId="0" applyNumberFormat="1" applyFont="1" applyFill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1" fontId="17" fillId="5" borderId="9" xfId="0" applyNumberFormat="1" applyFont="1" applyFill="1" applyBorder="1" applyAlignment="1">
      <alignment horizontal="center" vertical="center" wrapText="1"/>
    </xf>
    <xf numFmtId="1" fontId="17" fillId="5" borderId="10" xfId="0" applyNumberFormat="1" applyFont="1" applyFill="1" applyBorder="1" applyAlignment="1">
      <alignment horizontal="center" vertical="center" wrapText="1"/>
    </xf>
    <xf numFmtId="9" fontId="17" fillId="5" borderId="16" xfId="0" applyNumberFormat="1" applyFont="1" applyFill="1" applyBorder="1" applyAlignment="1">
      <alignment horizontal="center" vertical="center" wrapText="1"/>
    </xf>
    <xf numFmtId="49" fontId="27" fillId="5" borderId="16" xfId="0" applyNumberFormat="1" applyFont="1" applyFill="1" applyBorder="1" applyAlignment="1">
      <alignment horizontal="center" vertical="center" wrapText="1"/>
    </xf>
    <xf numFmtId="49" fontId="27" fillId="5" borderId="17" xfId="0" applyNumberFormat="1" applyFont="1" applyFill="1" applyBorder="1" applyAlignment="1">
      <alignment horizontal="center" vertical="center" wrapText="1"/>
    </xf>
    <xf numFmtId="2" fontId="21" fillId="2" borderId="0" xfId="0" applyNumberFormat="1" applyFont="1" applyFill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49" fontId="25" fillId="2" borderId="4" xfId="0" applyNumberFormat="1" applyFont="1" applyFill="1" applyBorder="1" applyAlignment="1">
      <alignment horizontal="center" vertical="center" wrapText="1"/>
    </xf>
    <xf numFmtId="49" fontId="25" fillId="2" borderId="3" xfId="0" applyNumberFormat="1" applyFont="1" applyFill="1" applyBorder="1" applyAlignment="1">
      <alignment horizontal="center" vertical="center" wrapText="1"/>
    </xf>
    <xf numFmtId="2" fontId="22" fillId="0" borderId="5" xfId="0" applyNumberFormat="1" applyFont="1" applyFill="1" applyBorder="1" applyAlignment="1">
      <alignment horizontal="center" vertical="center" wrapText="1"/>
    </xf>
    <xf numFmtId="2" fontId="22" fillId="0" borderId="20" xfId="0" applyNumberFormat="1" applyFont="1" applyFill="1" applyBorder="1" applyAlignment="1">
      <alignment horizontal="center" vertical="center" wrapText="1"/>
    </xf>
    <xf numFmtId="2" fontId="22" fillId="0" borderId="18" xfId="0" applyNumberFormat="1" applyFont="1" applyFill="1" applyBorder="1" applyAlignment="1">
      <alignment horizontal="center" vertical="center" wrapText="1"/>
    </xf>
    <xf numFmtId="2" fontId="22" fillId="0" borderId="19" xfId="0" applyNumberFormat="1" applyFont="1" applyFill="1" applyBorder="1" applyAlignment="1">
      <alignment horizontal="center" vertical="center" wrapText="1"/>
    </xf>
    <xf numFmtId="49" fontId="25" fillId="2" borderId="8" xfId="0" applyNumberFormat="1" applyFont="1" applyFill="1" applyBorder="1" applyAlignment="1">
      <alignment horizontal="center" vertical="center" wrapText="1"/>
    </xf>
    <xf numFmtId="2" fontId="22" fillId="0" borderId="21" xfId="0" applyNumberFormat="1" applyFont="1" applyFill="1" applyBorder="1" applyAlignment="1">
      <alignment horizontal="center" vertical="center" wrapText="1"/>
    </xf>
    <xf numFmtId="9" fontId="22" fillId="0" borderId="4" xfId="0" applyNumberFormat="1" applyFont="1" applyBorder="1" applyAlignment="1">
      <alignment horizontal="center" vertical="center" wrapText="1"/>
    </xf>
    <xf numFmtId="9" fontId="22" fillId="0" borderId="3" xfId="0" applyNumberFormat="1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10" fontId="17" fillId="5" borderId="16" xfId="0" applyNumberFormat="1" applyFont="1" applyFill="1" applyBorder="1" applyAlignment="1">
      <alignment horizontal="center" vertical="center" wrapText="1"/>
    </xf>
    <xf numFmtId="49" fontId="17" fillId="5" borderId="5" xfId="0" applyNumberFormat="1" applyFont="1" applyFill="1" applyBorder="1" applyAlignment="1">
      <alignment horizontal="center" vertical="center" wrapText="1"/>
    </xf>
    <xf numFmtId="49" fontId="17" fillId="5" borderId="0" xfId="0" applyNumberFormat="1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49" fontId="17" fillId="0" borderId="13" xfId="0" applyNumberFormat="1" applyFont="1" applyFill="1" applyBorder="1" applyAlignment="1">
      <alignment horizontal="center" vertical="center" wrapText="1"/>
    </xf>
    <xf numFmtId="49" fontId="17" fillId="0" borderId="7" xfId="0" applyNumberFormat="1" applyFont="1" applyFill="1" applyBorder="1" applyAlignment="1">
      <alignment horizontal="center" vertical="center" wrapText="1"/>
    </xf>
    <xf numFmtId="49" fontId="17" fillId="0" borderId="16" xfId="0" applyNumberFormat="1" applyFont="1" applyFill="1" applyBorder="1" applyAlignment="1">
      <alignment horizontal="center" vertical="center" wrapText="1"/>
    </xf>
    <xf numFmtId="49" fontId="17" fillId="0" borderId="17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49" fontId="18" fillId="2" borderId="0" xfId="0" applyNumberFormat="1" applyFont="1" applyFill="1" applyBorder="1" applyAlignment="1">
      <alignment horizontal="center" vertical="center" wrapText="1"/>
    </xf>
    <xf numFmtId="49" fontId="17" fillId="5" borderId="4" xfId="0" applyNumberFormat="1" applyFont="1" applyFill="1" applyBorder="1" applyAlignment="1">
      <alignment horizontal="center" vertical="center" wrapText="1"/>
    </xf>
    <xf numFmtId="49" fontId="17" fillId="5" borderId="3" xfId="0" applyNumberFormat="1" applyFont="1" applyFill="1" applyBorder="1" applyAlignment="1">
      <alignment horizontal="center" vertical="center" wrapText="1"/>
    </xf>
    <xf numFmtId="10" fontId="27" fillId="5" borderId="16" xfId="0" applyNumberFormat="1" applyFont="1" applyFill="1" applyBorder="1" applyAlignment="1">
      <alignment horizontal="center" vertical="center" wrapText="1"/>
    </xf>
    <xf numFmtId="49" fontId="27" fillId="5" borderId="12" xfId="0" applyNumberFormat="1" applyFont="1" applyFill="1" applyBorder="1" applyAlignment="1">
      <alignment horizontal="center" vertical="center" wrapText="1"/>
    </xf>
    <xf numFmtId="49" fontId="18" fillId="2" borderId="13" xfId="0" applyNumberFormat="1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justify" vertical="top" wrapText="1"/>
    </xf>
    <xf numFmtId="14" fontId="17" fillId="0" borderId="9" xfId="0" applyNumberFormat="1" applyFont="1" applyBorder="1" applyAlignment="1">
      <alignment horizontal="left" vertical="center" wrapText="1"/>
    </xf>
    <xf numFmtId="14" fontId="17" fillId="0" borderId="10" xfId="0" applyNumberFormat="1" applyFont="1" applyBorder="1" applyAlignment="1">
      <alignment horizontal="left" vertical="center" wrapText="1"/>
    </xf>
    <xf numFmtId="14" fontId="17" fillId="0" borderId="2" xfId="0" applyNumberFormat="1" applyFont="1" applyBorder="1" applyAlignment="1">
      <alignment horizontal="left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49" fontId="17" fillId="5" borderId="13" xfId="0" applyNumberFormat="1" applyFont="1" applyFill="1" applyBorder="1" applyAlignment="1">
      <alignment horizontal="center" vertical="center" wrapText="1"/>
    </xf>
    <xf numFmtId="0" fontId="22" fillId="7" borderId="28" xfId="0" applyFont="1" applyFill="1" applyBorder="1" applyAlignment="1">
      <alignment horizontal="center" vertical="center"/>
    </xf>
    <xf numFmtId="0" fontId="30" fillId="0" borderId="28" xfId="0" applyFont="1" applyFill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9" fontId="22" fillId="0" borderId="28" xfId="0" applyNumberFormat="1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wrapText="1"/>
    </xf>
    <xf numFmtId="0" fontId="22" fillId="7" borderId="28" xfId="0" applyFont="1" applyFill="1" applyBorder="1" applyAlignment="1">
      <alignment horizontal="center" vertical="center" wrapText="1"/>
    </xf>
    <xf numFmtId="0" fontId="22" fillId="0" borderId="28" xfId="0" applyFont="1" applyFill="1" applyBorder="1" applyAlignment="1">
      <alignment horizontal="center" vertical="center" wrapText="1"/>
    </xf>
    <xf numFmtId="0" fontId="22" fillId="0" borderId="28" xfId="0" applyFont="1" applyBorder="1" applyAlignment="1">
      <alignment horizontal="center"/>
    </xf>
    <xf numFmtId="0" fontId="22" fillId="0" borderId="28" xfId="0" applyFont="1" applyBorder="1" applyAlignment="1">
      <alignment vertical="center" wrapText="1"/>
    </xf>
    <xf numFmtId="0" fontId="22" fillId="7" borderId="28" xfId="0" applyFont="1" applyFill="1" applyBorder="1" applyAlignment="1">
      <alignment horizontal="center"/>
    </xf>
    <xf numFmtId="0" fontId="22" fillId="7" borderId="28" xfId="0" applyFont="1" applyFill="1" applyBorder="1" applyAlignment="1">
      <alignment horizontal="center" wrapText="1"/>
    </xf>
    <xf numFmtId="9" fontId="22" fillId="0" borderId="28" xfId="0" applyNumberFormat="1" applyFont="1" applyBorder="1" applyAlignment="1">
      <alignment horizontal="center" vertical="center" wrapText="1"/>
    </xf>
    <xf numFmtId="9" fontId="22" fillId="7" borderId="28" xfId="0" applyNumberFormat="1" applyFont="1" applyFill="1" applyBorder="1" applyAlignment="1">
      <alignment horizontal="center" vertical="center"/>
    </xf>
    <xf numFmtId="9" fontId="22" fillId="7" borderId="28" xfId="0" applyNumberFormat="1" applyFont="1" applyFill="1" applyBorder="1" applyAlignment="1">
      <alignment horizontal="center" vertical="center" wrapText="1"/>
    </xf>
    <xf numFmtId="0" fontId="22" fillId="3" borderId="28" xfId="0" applyFont="1" applyFill="1" applyBorder="1" applyAlignment="1">
      <alignment horizontal="center" vertical="center"/>
    </xf>
    <xf numFmtId="0" fontId="22" fillId="3" borderId="28" xfId="0" applyFont="1" applyFill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justify" vertical="top" wrapText="1"/>
    </xf>
    <xf numFmtId="0" fontId="10" fillId="0" borderId="8" xfId="0" applyFont="1" applyBorder="1" applyAlignment="1">
      <alignment horizontal="justify" vertical="top" wrapText="1"/>
    </xf>
    <xf numFmtId="0" fontId="10" fillId="0" borderId="3" xfId="0" applyFont="1" applyBorder="1" applyAlignment="1">
      <alignment horizontal="justify" vertical="top" wrapText="1"/>
    </xf>
    <xf numFmtId="0" fontId="11" fillId="0" borderId="9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14" fontId="11" fillId="0" borderId="9" xfId="0" applyNumberFormat="1" applyFont="1" applyBorder="1" applyAlignment="1">
      <alignment horizontal="left" vertical="center" wrapText="1"/>
    </xf>
    <xf numFmtId="14" fontId="11" fillId="0" borderId="2" xfId="0" applyNumberFormat="1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22" fillId="0" borderId="28" xfId="0" applyFont="1" applyFill="1" applyBorder="1" applyAlignment="1">
      <alignment horizontal="center" vertical="center"/>
    </xf>
    <xf numFmtId="9" fontId="22" fillId="0" borderId="28" xfId="0" applyNumberFormat="1" applyFont="1" applyFill="1" applyBorder="1" applyAlignment="1">
      <alignment horizontal="center" vertical="center"/>
    </xf>
    <xf numFmtId="0" fontId="30" fillId="7" borderId="28" xfId="0" applyFont="1" applyFill="1" applyBorder="1" applyAlignment="1">
      <alignment horizontal="center" vertical="center" wrapText="1"/>
    </xf>
    <xf numFmtId="0" fontId="30" fillId="0" borderId="2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2" fontId="7" fillId="0" borderId="8" xfId="0" applyNumberFormat="1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17" xfId="0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1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7" fillId="2" borderId="4" xfId="0" applyNumberFormat="1" applyFont="1" applyFill="1" applyBorder="1" applyAlignment="1">
      <alignment horizontal="center" vertical="center" wrapText="1"/>
    </xf>
    <xf numFmtId="2" fontId="7" fillId="2" borderId="8" xfId="0" applyNumberFormat="1" applyFont="1" applyFill="1" applyBorder="1" applyAlignment="1">
      <alignment horizontal="center" vertical="center" wrapText="1"/>
    </xf>
    <xf numFmtId="2" fontId="7" fillId="2" borderId="3" xfId="0" applyNumberFormat="1" applyFont="1" applyFill="1" applyBorder="1" applyAlignment="1">
      <alignment horizontal="center" vertical="center" wrapText="1"/>
    </xf>
    <xf numFmtId="2" fontId="5" fillId="2" borderId="4" xfId="0" applyNumberFormat="1" applyFont="1" applyFill="1" applyBorder="1" applyAlignment="1">
      <alignment horizontal="center" vertical="center" wrapText="1"/>
    </xf>
    <xf numFmtId="2" fontId="5" fillId="2" borderId="3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4">
    <cellStyle name="Normal" xfId="0" builtinId="0"/>
    <cellStyle name="Normal 2" xfId="2"/>
    <cellStyle name="Porcentaje" xfId="1" builtinId="5"/>
    <cellStyle name="Porcentaje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Hoja6!$A$18</c:f>
              <c:strCache>
                <c:ptCount val="1"/>
                <c:pt idx="0">
                  <c:v>Cumplimiento de los indicadores del sistema de gestion de calidad</c:v>
                </c:pt>
              </c:strCache>
            </c:strRef>
          </c:tx>
          <c:marker>
            <c:symbol val="none"/>
          </c:marker>
          <c:cat>
            <c:strRef>
              <c:f>Hoja6!$B$17:$M$17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Hoja6!$B$18:$M$18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0.9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84915632"/>
        <c:axId val="-2144762016"/>
      </c:lineChart>
      <c:catAx>
        <c:axId val="-184915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2144762016"/>
        <c:crosses val="autoZero"/>
        <c:auto val="1"/>
        <c:lblAlgn val="ctr"/>
        <c:lblOffset val="100"/>
        <c:noMultiLvlLbl val="0"/>
      </c:catAx>
      <c:valAx>
        <c:axId val="-2144762016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-1849156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Cumplimiento de los indicadores del sistema de gestion de calidad</a:t>
            </a:r>
            <a:endParaRPr lang="es-CO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Hoja6!$A$18</c:f>
              <c:strCache>
                <c:ptCount val="1"/>
                <c:pt idx="0">
                  <c:v>Cumplimiento de los indicadores del sistema de gestion de calidad</c:v>
                </c:pt>
              </c:strCache>
            </c:strRef>
          </c:tx>
          <c:spPr>
            <a:ln w="28575" cap="flat" cmpd="sng" algn="ctr">
              <a:solidFill>
                <a:schemeClr val="accent3"/>
              </a:solidFill>
              <a:prstDash val="solid"/>
            </a:ln>
            <a:effectLst/>
          </c:spPr>
          <c:marker>
            <c:symbol val="diamond"/>
            <c:size val="2"/>
            <c:spPr>
              <a:solidFill>
                <a:schemeClr val="lt1"/>
              </a:solidFill>
              <a:ln w="28575" cap="flat" cmpd="sng" algn="ctr">
                <a:solidFill>
                  <a:schemeClr val="accent3"/>
                </a:solidFill>
                <a:prstDash val="solid"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Hoja6!$B$17:$M$17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Hoja6!$B$18:$M$18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0.9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Hoja6!$A$19</c:f>
              <c:strCache>
                <c:ptCount val="1"/>
                <c:pt idx="0">
                  <c:v>Meta</c:v>
                </c:pt>
              </c:strCache>
            </c:strRef>
          </c:tx>
          <c:marker>
            <c:symbol val="none"/>
          </c:marker>
          <c:cat>
            <c:strRef>
              <c:f>Hoja6!$B$17:$M$17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Hoja6!$B$19:$M$19</c:f>
              <c:numCache>
                <c:formatCode>0.00</c:formatCode>
                <c:ptCount val="12"/>
                <c:pt idx="0">
                  <c:v>0.7</c:v>
                </c:pt>
                <c:pt idx="1">
                  <c:v>0.7</c:v>
                </c:pt>
                <c:pt idx="2">
                  <c:v>0.7</c:v>
                </c:pt>
                <c:pt idx="3">
                  <c:v>0.7</c:v>
                </c:pt>
                <c:pt idx="4">
                  <c:v>0.7</c:v>
                </c:pt>
                <c:pt idx="5">
                  <c:v>0.7</c:v>
                </c:pt>
                <c:pt idx="6">
                  <c:v>0.7</c:v>
                </c:pt>
                <c:pt idx="7">
                  <c:v>0.7</c:v>
                </c:pt>
                <c:pt idx="8">
                  <c:v>0.7</c:v>
                </c:pt>
                <c:pt idx="9">
                  <c:v>0.7</c:v>
                </c:pt>
                <c:pt idx="10">
                  <c:v>0.7</c:v>
                </c:pt>
                <c:pt idx="11">
                  <c:v>0.7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44759296"/>
        <c:axId val="-2144757120"/>
      </c:lineChart>
      <c:catAx>
        <c:axId val="-21447592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2144757120"/>
        <c:crosses val="autoZero"/>
        <c:auto val="1"/>
        <c:lblAlgn val="ctr"/>
        <c:lblOffset val="100"/>
        <c:noMultiLvlLbl val="0"/>
      </c:catAx>
      <c:valAx>
        <c:axId val="-214475712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-214475929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 w="12700"/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Hoja1!$C$10</c:f>
              <c:strCache>
                <c:ptCount val="1"/>
                <c:pt idx="0">
                  <c:v>Cumplimiento de los indicadores del sistema de gestion de calidad</c:v>
                </c:pt>
              </c:strCache>
            </c:strRef>
          </c:tx>
          <c:cat>
            <c:strRef>
              <c:f>Hoja1!$E$9:$P$9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Hoja1!$E$10:$P$10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0.9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Hoja1!$C$11</c:f>
              <c:strCache>
                <c:ptCount val="1"/>
                <c:pt idx="0">
                  <c:v>Meta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</c:spPr>
          </c:marker>
          <c:cat>
            <c:strRef>
              <c:f>Hoja1!$E$9:$P$9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Hoja1!$E$11:$P$11</c:f>
              <c:numCache>
                <c:formatCode>0%</c:formatCode>
                <c:ptCount val="12"/>
                <c:pt idx="0">
                  <c:v>0.7</c:v>
                </c:pt>
                <c:pt idx="1">
                  <c:v>0.7</c:v>
                </c:pt>
                <c:pt idx="2">
                  <c:v>0.7</c:v>
                </c:pt>
                <c:pt idx="3">
                  <c:v>0.7</c:v>
                </c:pt>
                <c:pt idx="4">
                  <c:v>0.7</c:v>
                </c:pt>
                <c:pt idx="5">
                  <c:v>0.7</c:v>
                </c:pt>
                <c:pt idx="6">
                  <c:v>0.7</c:v>
                </c:pt>
                <c:pt idx="7">
                  <c:v>0.7</c:v>
                </c:pt>
                <c:pt idx="8">
                  <c:v>0.7</c:v>
                </c:pt>
                <c:pt idx="9">
                  <c:v>0.7</c:v>
                </c:pt>
                <c:pt idx="10">
                  <c:v>0.7</c:v>
                </c:pt>
                <c:pt idx="11">
                  <c:v>0.7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44760928"/>
        <c:axId val="-2144758752"/>
      </c:lineChart>
      <c:catAx>
        <c:axId val="-21447609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2144758752"/>
        <c:crosses val="autoZero"/>
        <c:auto val="1"/>
        <c:lblAlgn val="ctr"/>
        <c:lblOffset val="100"/>
        <c:noMultiLvlLbl val="0"/>
      </c:catAx>
      <c:valAx>
        <c:axId val="-2144758752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-2144760928"/>
        <c:crosses val="autoZero"/>
        <c:crossBetween val="between"/>
        <c:majorUnit val="0.2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76183542329459"/>
          <c:y val="5.7600620934056393E-2"/>
          <c:w val="0.36332185147560053"/>
          <c:h val="0.812429710877579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Hoja1!$C$12</c:f>
              <c:strCache>
                <c:ptCount val="1"/>
                <c:pt idx="0">
                  <c:v>Cumplimiento de convenios Gestionados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.15665800638912478"/>
                  <c:y val="5.18806744487678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Hoja1!$P$9</c:f>
              <c:strCache>
                <c:ptCount val="1"/>
                <c:pt idx="0">
                  <c:v>DIC</c:v>
                </c:pt>
              </c:strCache>
            </c:strRef>
          </c:cat>
          <c:val>
            <c:numRef>
              <c:f>Hoja1!$P$12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-2144758208"/>
        <c:axId val="-2144753856"/>
      </c:barChart>
      <c:lineChart>
        <c:grouping val="standard"/>
        <c:varyColors val="0"/>
        <c:ser>
          <c:idx val="1"/>
          <c:order val="1"/>
          <c:tx>
            <c:strRef>
              <c:f>Hoja1!$C$13</c:f>
              <c:strCache>
                <c:ptCount val="1"/>
                <c:pt idx="0">
                  <c:v>meta</c:v>
                </c:pt>
              </c:strCache>
            </c:strRef>
          </c:tx>
          <c:spPr>
            <a:ln w="25400" cap="flat" cmpd="sng" algn="ctr">
              <a:solidFill>
                <a:schemeClr val="accent3"/>
              </a:solidFill>
              <a:prstDash val="solid"/>
            </a:ln>
            <a:effectLst/>
          </c:spPr>
          <c:marker>
            <c:spPr>
              <a:solidFill>
                <a:schemeClr val="accent3">
                  <a:lumMod val="75000"/>
                </a:schemeClr>
              </a:solidFill>
              <a:ln w="25400" cap="flat" cmpd="sng" algn="ctr">
                <a:solidFill>
                  <a:schemeClr val="accent3"/>
                </a:solidFill>
                <a:prstDash val="solid"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Hoja1!$P$9</c:f>
              <c:strCache>
                <c:ptCount val="1"/>
                <c:pt idx="0">
                  <c:v>DIC</c:v>
                </c:pt>
              </c:strCache>
            </c:strRef>
          </c:cat>
          <c:val>
            <c:numRef>
              <c:f>Hoja1!$P$13</c:f>
              <c:numCache>
                <c:formatCode>0%</c:formatCode>
                <c:ptCount val="1"/>
                <c:pt idx="0">
                  <c:v>0.7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44758208"/>
        <c:axId val="-2144753856"/>
      </c:lineChart>
      <c:catAx>
        <c:axId val="-21447582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2144753856"/>
        <c:crosses val="autoZero"/>
        <c:auto val="1"/>
        <c:lblAlgn val="ctr"/>
        <c:lblOffset val="100"/>
        <c:noMultiLvlLbl val="0"/>
      </c:catAx>
      <c:valAx>
        <c:axId val="-2144753856"/>
        <c:scaling>
          <c:orientation val="minMax"/>
          <c:max val="1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1"/>
        <c:majorTickMark val="none"/>
        <c:minorTickMark val="none"/>
        <c:tickLblPos val="nextTo"/>
        <c:crossAx val="-21447582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4143885239170042"/>
          <c:y val="0.21812351277102035"/>
          <c:w val="0.45856087349105318"/>
          <c:h val="0.5637525659487117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doughnutChart>
        <c:varyColors val="1"/>
        <c:ser>
          <c:idx val="0"/>
          <c:order val="0"/>
          <c:tx>
            <c:strRef>
              <c:f>Hoja1!$D$28</c:f>
              <c:strCache>
                <c:ptCount val="1"/>
                <c:pt idx="0">
                  <c:v>LEVANTADAS</c:v>
                </c:pt>
              </c:strCache>
            </c:strRef>
          </c:tx>
          <c:cat>
            <c:strRef>
              <c:f>Hoja1!$E$27</c:f>
              <c:strCache>
                <c:ptCount val="1"/>
                <c:pt idx="0">
                  <c:v>CORRECTIVA</c:v>
                </c:pt>
              </c:strCache>
            </c:strRef>
          </c:cat>
          <c:val>
            <c:numRef>
              <c:f>Hoja1!$E$28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doughnutChart>
        <c:varyColors val="1"/>
        <c:ser>
          <c:idx val="0"/>
          <c:order val="0"/>
          <c:tx>
            <c:strRef>
              <c:f>Hoja2!$A$1</c:f>
              <c:strCache>
                <c:ptCount val="1"/>
                <c:pt idx="0">
                  <c:v>Cumplimiento de convenios Gestionados</c:v>
                </c:pt>
              </c:strCache>
            </c:strRef>
          </c:tx>
          <c:dPt>
            <c:idx val="1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Hoja2!$B$1:$C$1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</c:ser>
        <c:ser>
          <c:idx val="1"/>
          <c:order val="1"/>
          <c:tx>
            <c:strRef>
              <c:f>Hoja2!$A$2</c:f>
              <c:strCache>
                <c:ptCount val="1"/>
                <c:pt idx="0">
                  <c:v>meta</c:v>
                </c:pt>
              </c:strCache>
            </c:strRef>
          </c:tx>
          <c:dPt>
            <c:idx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1"/>
            <c:bubble3D val="0"/>
            <c:spPr>
              <a:noFill/>
            </c:spPr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Hoja2!$B$2:$C$2</c:f>
              <c:numCache>
                <c:formatCode>0%</c:formatCode>
                <c:ptCount val="2"/>
                <c:pt idx="0">
                  <c:v>0.7</c:v>
                </c:pt>
                <c:pt idx="1">
                  <c:v>0.3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  <c:txPr>
        <a:bodyPr/>
        <a:lstStyle/>
        <a:p>
          <a:pPr rtl="0">
            <a:defRPr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22</xdr:row>
      <xdr:rowOff>0</xdr:rowOff>
    </xdr:from>
    <xdr:to>
      <xdr:col>3</xdr:col>
      <xdr:colOff>9525</xdr:colOff>
      <xdr:row>22</xdr:row>
      <xdr:rowOff>0</xdr:rowOff>
    </xdr:to>
    <xdr:sp macro="" textlink="">
      <xdr:nvSpPr>
        <xdr:cNvPr id="3303" name="Line 2"/>
        <xdr:cNvSpPr>
          <a:spLocks noChangeShapeType="1"/>
        </xdr:cNvSpPr>
      </xdr:nvSpPr>
      <xdr:spPr bwMode="auto">
        <a:xfrm>
          <a:off x="1219200" y="11668125"/>
          <a:ext cx="7715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19050</xdr:colOff>
      <xdr:row>20</xdr:row>
      <xdr:rowOff>19050</xdr:rowOff>
    </xdr:from>
    <xdr:to>
      <xdr:col>3</xdr:col>
      <xdr:colOff>9525</xdr:colOff>
      <xdr:row>20</xdr:row>
      <xdr:rowOff>19050</xdr:rowOff>
    </xdr:to>
    <xdr:sp macro="" textlink="">
      <xdr:nvSpPr>
        <xdr:cNvPr id="3304" name="Line 4"/>
        <xdr:cNvSpPr>
          <a:spLocks noChangeShapeType="1"/>
        </xdr:cNvSpPr>
      </xdr:nvSpPr>
      <xdr:spPr bwMode="auto">
        <a:xfrm>
          <a:off x="1219200" y="10877550"/>
          <a:ext cx="7715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</xdr:col>
      <xdr:colOff>359832</xdr:colOff>
      <xdr:row>0</xdr:row>
      <xdr:rowOff>7541</xdr:rowOff>
    </xdr:from>
    <xdr:to>
      <xdr:col>2</xdr:col>
      <xdr:colOff>352424</xdr:colOff>
      <xdr:row>4</xdr:row>
      <xdr:rowOff>7492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132" y="7541"/>
          <a:ext cx="916517" cy="8286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466724</xdr:colOff>
      <xdr:row>0</xdr:row>
      <xdr:rowOff>57150</xdr:rowOff>
    </xdr:from>
    <xdr:to>
      <xdr:col>0</xdr:col>
      <xdr:colOff>1190625</xdr:colOff>
      <xdr:row>2</xdr:row>
      <xdr:rowOff>197281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4" y="57150"/>
          <a:ext cx="723901" cy="6544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38100</xdr:rowOff>
    </xdr:from>
    <xdr:to>
      <xdr:col>0</xdr:col>
      <xdr:colOff>1048866</xdr:colOff>
      <xdr:row>2</xdr:row>
      <xdr:rowOff>171449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38100"/>
          <a:ext cx="648816" cy="5524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147637</xdr:rowOff>
    </xdr:from>
    <xdr:to>
      <xdr:col>7</xdr:col>
      <xdr:colOff>0</xdr:colOff>
      <xdr:row>37</xdr:row>
      <xdr:rowOff>138112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380999</xdr:colOff>
      <xdr:row>20</xdr:row>
      <xdr:rowOff>90486</xdr:rowOff>
    </xdr:from>
    <xdr:to>
      <xdr:col>13</xdr:col>
      <xdr:colOff>485774</xdr:colOff>
      <xdr:row>42</xdr:row>
      <xdr:rowOff>19049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31</xdr:row>
      <xdr:rowOff>42862</xdr:rowOff>
    </xdr:from>
    <xdr:to>
      <xdr:col>1</xdr:col>
      <xdr:colOff>4686300</xdr:colOff>
      <xdr:row>31</xdr:row>
      <xdr:rowOff>2438399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723901</xdr:colOff>
      <xdr:row>31</xdr:row>
      <xdr:rowOff>38100</xdr:rowOff>
    </xdr:from>
    <xdr:to>
      <xdr:col>2</xdr:col>
      <xdr:colOff>4371975</xdr:colOff>
      <xdr:row>31</xdr:row>
      <xdr:rowOff>2486025</xdr:rowOff>
    </xdr:to>
    <xdr:graphicFrame macro="">
      <xdr:nvGraphicFramePr>
        <xdr:cNvPr id="14" name="1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361950</xdr:colOff>
      <xdr:row>16</xdr:row>
      <xdr:rowOff>47625</xdr:rowOff>
    </xdr:from>
    <xdr:to>
      <xdr:col>0</xdr:col>
      <xdr:colOff>1215309</xdr:colOff>
      <xdr:row>18</xdr:row>
      <xdr:rowOff>133350</xdr:rowOff>
    </xdr:to>
    <xdr:pic>
      <xdr:nvPicPr>
        <xdr:cNvPr id="16" name="15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5934075"/>
          <a:ext cx="853359" cy="771525"/>
        </a:xfrm>
        <a:prstGeom prst="rect">
          <a:avLst/>
        </a:prstGeom>
      </xdr:spPr>
    </xdr:pic>
    <xdr:clientData/>
  </xdr:twoCellAnchor>
  <xdr:twoCellAnchor>
    <xdr:from>
      <xdr:col>3</xdr:col>
      <xdr:colOff>381000</xdr:colOff>
      <xdr:row>31</xdr:row>
      <xdr:rowOff>623887</xdr:rowOff>
    </xdr:from>
    <xdr:to>
      <xdr:col>8</xdr:col>
      <xdr:colOff>19050</xdr:colOff>
      <xdr:row>32</xdr:row>
      <xdr:rowOff>823912</xdr:rowOff>
    </xdr:to>
    <xdr:graphicFrame macro="">
      <xdr:nvGraphicFramePr>
        <xdr:cNvPr id="23" name="2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666750</xdr:colOff>
      <xdr:row>7</xdr:row>
      <xdr:rowOff>147637</xdr:rowOff>
    </xdr:from>
    <xdr:to>
      <xdr:col>12</xdr:col>
      <xdr:colOff>666750</xdr:colOff>
      <xdr:row>24</xdr:row>
      <xdr:rowOff>138112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5"/>
  <sheetViews>
    <sheetView showGridLines="0" topLeftCell="A16" zoomScaleNormal="100" workbookViewId="0">
      <selection activeCell="E32" sqref="E32:E33"/>
    </sheetView>
  </sheetViews>
  <sheetFormatPr baseColWidth="10" defaultColWidth="11.42578125" defaultRowHeight="15"/>
  <cols>
    <col min="1" max="1" width="1.7109375" style="68" customWidth="1"/>
    <col min="2" max="2" width="13.85546875" style="65" customWidth="1"/>
    <col min="3" max="3" width="12.5703125" style="65" customWidth="1"/>
    <col min="4" max="4" width="7.140625" style="65" customWidth="1"/>
    <col min="5" max="5" width="10" style="65" customWidth="1"/>
    <col min="6" max="17" width="13" style="66" customWidth="1"/>
    <col min="18" max="19" width="11.42578125" style="65" customWidth="1"/>
    <col min="20" max="16384" width="11.42578125" style="65"/>
  </cols>
  <sheetData>
    <row r="1" spans="1:19" ht="15.75" thickBot="1">
      <c r="A1" s="64"/>
      <c r="B1" s="284"/>
      <c r="C1" s="285"/>
      <c r="D1" s="275" t="s">
        <v>162</v>
      </c>
      <c r="E1" s="276"/>
      <c r="F1" s="276"/>
      <c r="G1" s="276"/>
      <c r="H1" s="276"/>
      <c r="I1" s="276"/>
      <c r="J1" s="276"/>
      <c r="K1" s="276"/>
      <c r="L1" s="276"/>
      <c r="M1" s="276"/>
      <c r="N1" s="277"/>
      <c r="O1" s="171" t="s">
        <v>168</v>
      </c>
      <c r="P1" s="172"/>
      <c r="Q1" s="63"/>
    </row>
    <row r="2" spans="1:19" ht="16.5" customHeight="1" thickBot="1">
      <c r="A2" s="271"/>
      <c r="B2" s="286"/>
      <c r="C2" s="287"/>
      <c r="D2" s="278"/>
      <c r="E2" s="279"/>
      <c r="F2" s="279"/>
      <c r="G2" s="279"/>
      <c r="H2" s="279"/>
      <c r="I2" s="279"/>
      <c r="J2" s="279"/>
      <c r="K2" s="279"/>
      <c r="L2" s="279"/>
      <c r="M2" s="279"/>
      <c r="N2" s="280"/>
      <c r="O2" s="272" t="s">
        <v>161</v>
      </c>
      <c r="P2" s="273"/>
      <c r="Q2" s="274"/>
    </row>
    <row r="3" spans="1:19" ht="16.5" customHeight="1" thickBot="1">
      <c r="A3" s="271"/>
      <c r="B3" s="286"/>
      <c r="C3" s="287"/>
      <c r="D3" s="278"/>
      <c r="E3" s="279"/>
      <c r="F3" s="279"/>
      <c r="G3" s="279"/>
      <c r="H3" s="279"/>
      <c r="I3" s="279"/>
      <c r="J3" s="279"/>
      <c r="K3" s="279"/>
      <c r="L3" s="279"/>
      <c r="M3" s="279"/>
      <c r="N3" s="280"/>
      <c r="O3" s="272" t="s">
        <v>167</v>
      </c>
      <c r="P3" s="273"/>
      <c r="Q3" s="274"/>
    </row>
    <row r="4" spans="1:19" ht="16.5" customHeight="1" thickBot="1">
      <c r="A4" s="271"/>
      <c r="B4" s="288"/>
      <c r="C4" s="289"/>
      <c r="D4" s="281"/>
      <c r="E4" s="282"/>
      <c r="F4" s="282"/>
      <c r="G4" s="282"/>
      <c r="H4" s="282"/>
      <c r="I4" s="282"/>
      <c r="J4" s="282"/>
      <c r="K4" s="282"/>
      <c r="L4" s="282"/>
      <c r="M4" s="282"/>
      <c r="N4" s="283"/>
      <c r="O4" s="272" t="s">
        <v>164</v>
      </c>
      <c r="P4" s="273"/>
      <c r="Q4" s="274"/>
    </row>
    <row r="5" spans="1:19" ht="12" customHeight="1" thickBot="1">
      <c r="A5" s="131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9" ht="29.25" customHeight="1" thickBot="1">
      <c r="B6" s="70" t="s">
        <v>0</v>
      </c>
      <c r="C6" s="70" t="s">
        <v>1</v>
      </c>
      <c r="D6" s="69" t="s">
        <v>2</v>
      </c>
      <c r="E6" s="71" t="s">
        <v>3</v>
      </c>
      <c r="F6" s="72" t="s">
        <v>4</v>
      </c>
      <c r="G6" s="72" t="s">
        <v>5</v>
      </c>
      <c r="H6" s="72" t="s">
        <v>6</v>
      </c>
      <c r="I6" s="72" t="s">
        <v>7</v>
      </c>
      <c r="J6" s="72" t="s">
        <v>8</v>
      </c>
      <c r="K6" s="72" t="s">
        <v>9</v>
      </c>
      <c r="L6" s="72" t="s">
        <v>10</v>
      </c>
      <c r="M6" s="72" t="s">
        <v>11</v>
      </c>
      <c r="N6" s="72" t="s">
        <v>12</v>
      </c>
      <c r="O6" s="72" t="s">
        <v>13</v>
      </c>
      <c r="P6" s="72" t="s">
        <v>14</v>
      </c>
      <c r="Q6" s="73" t="s">
        <v>15</v>
      </c>
      <c r="R6" s="74"/>
    </row>
    <row r="7" spans="1:19" s="74" customFormat="1" ht="47.25" customHeight="1" thickBot="1">
      <c r="A7" s="75"/>
      <c r="B7" s="217" t="s">
        <v>16</v>
      </c>
      <c r="C7" s="76" t="s">
        <v>71</v>
      </c>
      <c r="D7" s="76" t="s">
        <v>109</v>
      </c>
      <c r="E7" s="77" t="s">
        <v>17</v>
      </c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9"/>
    </row>
    <row r="8" spans="1:19" ht="41.25" customHeight="1">
      <c r="B8" s="218"/>
      <c r="C8" s="185" t="s">
        <v>66</v>
      </c>
      <c r="D8" s="187" t="s">
        <v>109</v>
      </c>
      <c r="E8" s="189" t="s">
        <v>18</v>
      </c>
      <c r="F8" s="269"/>
      <c r="G8" s="263"/>
      <c r="H8" s="263"/>
      <c r="I8" s="263"/>
      <c r="J8" s="263"/>
      <c r="K8" s="263"/>
      <c r="L8" s="263"/>
      <c r="M8" s="263"/>
      <c r="N8" s="263"/>
      <c r="O8" s="263"/>
      <c r="P8" s="263"/>
      <c r="Q8" s="80"/>
      <c r="S8" s="81"/>
    </row>
    <row r="9" spans="1:19" ht="27" customHeight="1" thickBot="1">
      <c r="B9" s="219"/>
      <c r="C9" s="186"/>
      <c r="D9" s="188"/>
      <c r="E9" s="190"/>
      <c r="F9" s="270"/>
      <c r="G9" s="264"/>
      <c r="H9" s="264"/>
      <c r="I9" s="264"/>
      <c r="J9" s="264"/>
      <c r="K9" s="264"/>
      <c r="L9" s="264"/>
      <c r="M9" s="264"/>
      <c r="N9" s="264"/>
      <c r="O9" s="264"/>
      <c r="P9" s="264"/>
      <c r="Q9" s="82"/>
    </row>
    <row r="10" spans="1:19" ht="24.75" customHeight="1">
      <c r="B10" s="217" t="s">
        <v>19</v>
      </c>
      <c r="C10" s="193" t="s">
        <v>68</v>
      </c>
      <c r="D10" s="193" t="s">
        <v>110</v>
      </c>
      <c r="E10" s="243" t="s">
        <v>48</v>
      </c>
      <c r="F10" s="83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0"/>
    </row>
    <row r="11" spans="1:19" ht="27" customHeight="1" thickBot="1">
      <c r="B11" s="218"/>
      <c r="C11" s="192"/>
      <c r="D11" s="192"/>
      <c r="E11" s="197"/>
      <c r="F11" s="85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2"/>
    </row>
    <row r="12" spans="1:19" ht="25.5" customHeight="1">
      <c r="B12" s="218"/>
      <c r="C12" s="191" t="s">
        <v>20</v>
      </c>
      <c r="D12" s="191" t="s">
        <v>111</v>
      </c>
      <c r="E12" s="196" t="s">
        <v>48</v>
      </c>
      <c r="F12" s="83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7"/>
    </row>
    <row r="13" spans="1:19" ht="24" customHeight="1" thickBot="1">
      <c r="B13" s="218"/>
      <c r="C13" s="192"/>
      <c r="D13" s="192"/>
      <c r="E13" s="197"/>
      <c r="F13" s="88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90"/>
    </row>
    <row r="14" spans="1:19" ht="34.5" customHeight="1">
      <c r="B14" s="218"/>
      <c r="C14" s="191" t="s">
        <v>21</v>
      </c>
      <c r="D14" s="191" t="s">
        <v>117</v>
      </c>
      <c r="E14" s="196" t="s">
        <v>17</v>
      </c>
      <c r="F14" s="256"/>
      <c r="G14" s="256"/>
      <c r="H14" s="256"/>
      <c r="I14" s="256"/>
      <c r="J14" s="256"/>
      <c r="K14" s="256"/>
      <c r="L14" s="256"/>
      <c r="M14" s="256"/>
      <c r="N14" s="256"/>
      <c r="O14" s="256"/>
      <c r="P14" s="290"/>
      <c r="Q14" s="265"/>
    </row>
    <row r="15" spans="1:19" ht="33" customHeight="1" thickBot="1">
      <c r="B15" s="218"/>
      <c r="C15" s="192"/>
      <c r="D15" s="192"/>
      <c r="E15" s="197"/>
      <c r="F15" s="173"/>
      <c r="G15" s="173"/>
      <c r="H15" s="173"/>
      <c r="I15" s="173"/>
      <c r="J15" s="173"/>
      <c r="K15" s="173"/>
      <c r="L15" s="173"/>
      <c r="M15" s="173"/>
      <c r="N15" s="173"/>
      <c r="O15" s="173"/>
      <c r="P15" s="173"/>
      <c r="Q15" s="266"/>
    </row>
    <row r="16" spans="1:19" ht="36" customHeight="1" thickBot="1">
      <c r="B16" s="242"/>
      <c r="C16" s="91" t="s">
        <v>74</v>
      </c>
      <c r="D16" s="92"/>
      <c r="E16" s="92"/>
      <c r="F16" s="93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4"/>
    </row>
    <row r="17" spans="2:17" ht="30.75" customHeight="1" thickBot="1">
      <c r="B17" s="242"/>
      <c r="C17" s="193" t="s">
        <v>50</v>
      </c>
      <c r="D17" s="250" t="s">
        <v>78</v>
      </c>
      <c r="E17" s="189" t="s">
        <v>17</v>
      </c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6"/>
    </row>
    <row r="18" spans="2:17" ht="27" customHeight="1" thickBot="1">
      <c r="B18" s="242"/>
      <c r="C18" s="192"/>
      <c r="D18" s="245"/>
      <c r="E18" s="246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8"/>
    </row>
    <row r="19" spans="2:17" ht="26.25" customHeight="1" thickBot="1">
      <c r="B19" s="242"/>
      <c r="C19" s="193" t="s">
        <v>51</v>
      </c>
      <c r="D19" s="244" t="s">
        <v>118</v>
      </c>
      <c r="E19" s="246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6"/>
    </row>
    <row r="20" spans="2:17" ht="25.5" customHeight="1" thickBot="1">
      <c r="B20" s="242"/>
      <c r="C20" s="198"/>
      <c r="D20" s="245"/>
      <c r="E20" s="246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8"/>
    </row>
    <row r="21" spans="2:17" ht="26.25" customHeight="1" thickBot="1">
      <c r="B21" s="242"/>
      <c r="C21" s="254" t="s">
        <v>52</v>
      </c>
      <c r="D21" s="244" t="s">
        <v>118</v>
      </c>
      <c r="E21" s="246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6"/>
    </row>
    <row r="22" spans="2:17" ht="26.25" customHeight="1" thickBot="1">
      <c r="B22" s="242"/>
      <c r="C22" s="192"/>
      <c r="D22" s="245"/>
      <c r="E22" s="251"/>
      <c r="F22" s="97"/>
      <c r="G22" s="97"/>
      <c r="H22" s="97"/>
      <c r="I22" s="97"/>
      <c r="J22" s="97"/>
      <c r="K22" s="97"/>
      <c r="L22" s="97"/>
      <c r="M22" s="97"/>
      <c r="N22" s="97"/>
      <c r="O22" s="99"/>
      <c r="P22" s="97"/>
      <c r="Q22" s="98"/>
    </row>
    <row r="23" spans="2:17" ht="60" customHeight="1" thickBot="1">
      <c r="B23" s="218"/>
      <c r="C23" s="100" t="s">
        <v>33</v>
      </c>
      <c r="D23" s="101" t="s">
        <v>104</v>
      </c>
      <c r="E23" s="102" t="s">
        <v>34</v>
      </c>
      <c r="F23" s="103"/>
      <c r="G23" s="103"/>
      <c r="H23" s="104"/>
      <c r="I23" s="104"/>
      <c r="J23" s="104"/>
      <c r="K23" s="104"/>
      <c r="L23" s="104"/>
      <c r="M23" s="104"/>
      <c r="N23" s="104"/>
      <c r="O23" s="104"/>
      <c r="P23" s="104"/>
      <c r="Q23" s="105"/>
    </row>
    <row r="24" spans="2:17" ht="28.5" customHeight="1">
      <c r="B24" s="217" t="s">
        <v>22</v>
      </c>
      <c r="C24" s="191" t="s">
        <v>79</v>
      </c>
      <c r="D24" s="252" t="s">
        <v>105</v>
      </c>
      <c r="E24" s="196" t="s">
        <v>23</v>
      </c>
      <c r="F24" s="176"/>
      <c r="G24" s="177"/>
      <c r="H24" s="177"/>
      <c r="I24" s="176"/>
      <c r="J24" s="177"/>
      <c r="K24" s="177"/>
      <c r="L24" s="176"/>
      <c r="M24" s="177"/>
      <c r="N24" s="177"/>
      <c r="O24" s="176"/>
      <c r="P24" s="177"/>
      <c r="Q24" s="178"/>
    </row>
    <row r="25" spans="2:17" ht="24.75" customHeight="1" thickBot="1">
      <c r="B25" s="218"/>
      <c r="C25" s="192"/>
      <c r="D25" s="253"/>
      <c r="E25" s="197"/>
      <c r="F25" s="173"/>
      <c r="G25" s="174"/>
      <c r="H25" s="174"/>
      <c r="I25" s="256"/>
      <c r="J25" s="257"/>
      <c r="K25" s="257"/>
      <c r="L25" s="256"/>
      <c r="M25" s="257"/>
      <c r="N25" s="257"/>
      <c r="O25" s="256"/>
      <c r="P25" s="257"/>
      <c r="Q25" s="258"/>
    </row>
    <row r="26" spans="2:17" ht="24.75" customHeight="1">
      <c r="B26" s="218"/>
      <c r="C26" s="191" t="s">
        <v>91</v>
      </c>
      <c r="D26" s="194" t="s">
        <v>266</v>
      </c>
      <c r="E26" s="196" t="s">
        <v>59</v>
      </c>
      <c r="F26" s="176"/>
      <c r="G26" s="177"/>
      <c r="H26" s="177"/>
      <c r="I26" s="176"/>
      <c r="J26" s="177"/>
      <c r="K26" s="177"/>
      <c r="L26" s="176"/>
      <c r="M26" s="177"/>
      <c r="N26" s="177"/>
      <c r="O26" s="176"/>
      <c r="P26" s="177"/>
      <c r="Q26" s="178"/>
    </row>
    <row r="27" spans="2:17" ht="23.25" customHeight="1" thickBot="1">
      <c r="B27" s="218"/>
      <c r="C27" s="193"/>
      <c r="D27" s="195"/>
      <c r="E27" s="197"/>
      <c r="F27" s="173"/>
      <c r="G27" s="174"/>
      <c r="H27" s="174"/>
      <c r="I27" s="179"/>
      <c r="J27" s="180"/>
      <c r="K27" s="180"/>
      <c r="L27" s="179"/>
      <c r="M27" s="180"/>
      <c r="N27" s="180"/>
      <c r="O27" s="179"/>
      <c r="P27" s="180"/>
      <c r="Q27" s="181"/>
    </row>
    <row r="28" spans="2:17" ht="17.25" customHeight="1">
      <c r="B28" s="218"/>
      <c r="C28" s="193"/>
      <c r="D28" s="194" t="s">
        <v>267</v>
      </c>
      <c r="E28" s="196" t="s">
        <v>60</v>
      </c>
      <c r="F28" s="176"/>
      <c r="G28" s="177"/>
      <c r="H28" s="177"/>
      <c r="I28" s="176"/>
      <c r="J28" s="177"/>
      <c r="K28" s="177"/>
      <c r="L28" s="176"/>
      <c r="M28" s="177"/>
      <c r="N28" s="177"/>
      <c r="O28" s="176"/>
      <c r="P28" s="177"/>
      <c r="Q28" s="178"/>
    </row>
    <row r="29" spans="2:17" ht="14.25" customHeight="1" thickBot="1">
      <c r="B29" s="218"/>
      <c r="C29" s="193"/>
      <c r="D29" s="195"/>
      <c r="E29" s="197"/>
      <c r="F29" s="179"/>
      <c r="G29" s="180"/>
      <c r="H29" s="180"/>
      <c r="I29" s="173"/>
      <c r="J29" s="174"/>
      <c r="K29" s="174"/>
      <c r="L29" s="179"/>
      <c r="M29" s="180"/>
      <c r="N29" s="180"/>
      <c r="O29" s="179"/>
      <c r="P29" s="180"/>
      <c r="Q29" s="181"/>
    </row>
    <row r="30" spans="2:17" ht="14.25" customHeight="1">
      <c r="B30" s="218"/>
      <c r="C30" s="193"/>
      <c r="D30" s="194" t="s">
        <v>112</v>
      </c>
      <c r="E30" s="196" t="s">
        <v>61</v>
      </c>
      <c r="F30" s="176"/>
      <c r="G30" s="177"/>
      <c r="H30" s="177"/>
      <c r="I30" s="176"/>
      <c r="J30" s="177"/>
      <c r="K30" s="177"/>
      <c r="L30" s="176"/>
      <c r="M30" s="177"/>
      <c r="N30" s="177"/>
      <c r="O30" s="176"/>
      <c r="P30" s="177"/>
      <c r="Q30" s="178"/>
    </row>
    <row r="31" spans="2:17" ht="17.25" customHeight="1" thickBot="1">
      <c r="B31" s="218"/>
      <c r="C31" s="193"/>
      <c r="D31" s="195"/>
      <c r="E31" s="197"/>
      <c r="F31" s="179"/>
      <c r="G31" s="180"/>
      <c r="H31" s="180"/>
      <c r="I31" s="179"/>
      <c r="J31" s="180"/>
      <c r="K31" s="180"/>
      <c r="L31" s="239"/>
      <c r="M31" s="174"/>
      <c r="N31" s="174"/>
      <c r="O31" s="179"/>
      <c r="P31" s="180"/>
      <c r="Q31" s="181"/>
    </row>
    <row r="32" spans="2:17" ht="17.25" customHeight="1">
      <c r="B32" s="218"/>
      <c r="C32" s="193"/>
      <c r="D32" s="194" t="s">
        <v>268</v>
      </c>
      <c r="E32" s="196" t="s">
        <v>62</v>
      </c>
      <c r="F32" s="176"/>
      <c r="G32" s="177"/>
      <c r="H32" s="177"/>
      <c r="I32" s="176"/>
      <c r="J32" s="177"/>
      <c r="K32" s="177"/>
      <c r="L32" s="259"/>
      <c r="M32" s="260"/>
      <c r="N32" s="260"/>
      <c r="O32" s="176"/>
      <c r="P32" s="177"/>
      <c r="Q32" s="178"/>
    </row>
    <row r="33" spans="2:17" ht="21" customHeight="1" thickBot="1">
      <c r="B33" s="218"/>
      <c r="C33" s="192"/>
      <c r="D33" s="195"/>
      <c r="E33" s="197"/>
      <c r="F33" s="179"/>
      <c r="G33" s="180"/>
      <c r="H33" s="180"/>
      <c r="I33" s="179"/>
      <c r="J33" s="180"/>
      <c r="K33" s="180"/>
      <c r="L33" s="261"/>
      <c r="M33" s="262"/>
      <c r="N33" s="262"/>
      <c r="O33" s="267"/>
      <c r="P33" s="241"/>
      <c r="Q33" s="268"/>
    </row>
    <row r="34" spans="2:17" ht="21" customHeight="1">
      <c r="B34" s="218"/>
      <c r="C34" s="191" t="s">
        <v>80</v>
      </c>
      <c r="D34" s="194" t="s">
        <v>111</v>
      </c>
      <c r="E34" s="196" t="s">
        <v>23</v>
      </c>
      <c r="F34" s="176"/>
      <c r="G34" s="177"/>
      <c r="H34" s="177"/>
      <c r="I34" s="176"/>
      <c r="J34" s="177"/>
      <c r="K34" s="177"/>
      <c r="L34" s="176"/>
      <c r="M34" s="177"/>
      <c r="N34" s="177"/>
      <c r="O34" s="176"/>
      <c r="P34" s="177"/>
      <c r="Q34" s="178"/>
    </row>
    <row r="35" spans="2:17" ht="16.5" customHeight="1" thickBot="1">
      <c r="B35" s="218"/>
      <c r="C35" s="192"/>
      <c r="D35" s="195"/>
      <c r="E35" s="197"/>
      <c r="F35" s="239"/>
      <c r="G35" s="174"/>
      <c r="H35" s="174"/>
      <c r="I35" s="239"/>
      <c r="J35" s="174"/>
      <c r="K35" s="174"/>
      <c r="L35" s="173"/>
      <c r="M35" s="174"/>
      <c r="N35" s="174"/>
      <c r="O35" s="239"/>
      <c r="P35" s="174"/>
      <c r="Q35" s="175"/>
    </row>
    <row r="36" spans="2:17" ht="21.75" customHeight="1">
      <c r="B36" s="218"/>
      <c r="C36" s="191" t="s">
        <v>58</v>
      </c>
      <c r="D36" s="194" t="s">
        <v>106</v>
      </c>
      <c r="E36" s="196" t="s">
        <v>23</v>
      </c>
      <c r="F36" s="176"/>
      <c r="G36" s="177"/>
      <c r="H36" s="177"/>
      <c r="I36" s="176"/>
      <c r="J36" s="177"/>
      <c r="K36" s="177"/>
      <c r="L36" s="176"/>
      <c r="M36" s="177"/>
      <c r="N36" s="177"/>
      <c r="O36" s="176"/>
      <c r="P36" s="177"/>
      <c r="Q36" s="178"/>
    </row>
    <row r="37" spans="2:17" ht="34.5" customHeight="1" thickBot="1">
      <c r="B37" s="219"/>
      <c r="C37" s="198"/>
      <c r="D37" s="195"/>
      <c r="E37" s="197"/>
      <c r="F37" s="173"/>
      <c r="G37" s="174"/>
      <c r="H37" s="174"/>
      <c r="I37" s="240"/>
      <c r="J37" s="241"/>
      <c r="K37" s="241"/>
      <c r="L37" s="239"/>
      <c r="M37" s="174"/>
      <c r="N37" s="174"/>
      <c r="O37" s="255"/>
      <c r="P37" s="174"/>
      <c r="Q37" s="175"/>
    </row>
    <row r="38" spans="2:17" ht="36" customHeight="1" thickBot="1">
      <c r="B38" s="106"/>
      <c r="C38" s="91" t="s">
        <v>100</v>
      </c>
      <c r="D38" s="92"/>
      <c r="E38" s="92"/>
      <c r="F38" s="93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4"/>
    </row>
    <row r="39" spans="2:17" ht="36.75" thickBot="1">
      <c r="B39" s="106"/>
      <c r="C39" s="107" t="s">
        <v>98</v>
      </c>
      <c r="D39" s="108" t="s">
        <v>107</v>
      </c>
      <c r="E39" s="109" t="s">
        <v>17</v>
      </c>
      <c r="F39" s="98"/>
      <c r="G39" s="98"/>
      <c r="H39" s="98"/>
      <c r="I39" s="110"/>
      <c r="J39" s="110"/>
      <c r="K39" s="110"/>
      <c r="L39" s="111"/>
      <c r="M39" s="98"/>
      <c r="N39" s="98"/>
      <c r="O39" s="112"/>
      <c r="P39" s="98"/>
      <c r="Q39" s="98"/>
    </row>
    <row r="40" spans="2:17" ht="36.75" thickBot="1">
      <c r="B40" s="106"/>
      <c r="C40" s="107" t="s">
        <v>99</v>
      </c>
      <c r="D40" s="108" t="s">
        <v>108</v>
      </c>
      <c r="E40" s="109" t="s">
        <v>17</v>
      </c>
      <c r="F40" s="98"/>
      <c r="G40" s="98"/>
      <c r="H40" s="98"/>
      <c r="I40" s="110"/>
      <c r="J40" s="110"/>
      <c r="K40" s="110"/>
      <c r="L40" s="111"/>
      <c r="M40" s="98"/>
      <c r="N40" s="98"/>
      <c r="O40" s="112"/>
      <c r="P40" s="98"/>
      <c r="Q40" s="98"/>
    </row>
    <row r="41" spans="2:17">
      <c r="B41" s="106"/>
      <c r="C41" s="227" t="s">
        <v>101</v>
      </c>
      <c r="D41" s="185" t="s">
        <v>113</v>
      </c>
      <c r="E41" s="189" t="s">
        <v>17</v>
      </c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4"/>
    </row>
    <row r="42" spans="2:17" ht="15.75" thickBot="1">
      <c r="B42" s="106"/>
      <c r="C42" s="228"/>
      <c r="D42" s="186"/>
      <c r="E42" s="190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6"/>
    </row>
    <row r="43" spans="2:17" ht="27.75" thickBot="1">
      <c r="B43" s="106"/>
      <c r="C43" s="107" t="s">
        <v>102</v>
      </c>
      <c r="D43" s="108" t="s">
        <v>114</v>
      </c>
      <c r="E43" s="109" t="s">
        <v>103</v>
      </c>
      <c r="F43" s="98"/>
      <c r="G43" s="98"/>
      <c r="H43" s="98"/>
      <c r="I43" s="110"/>
      <c r="J43" s="110"/>
      <c r="K43" s="110"/>
      <c r="L43" s="111"/>
      <c r="M43" s="98"/>
      <c r="N43" s="98"/>
      <c r="O43" s="112"/>
      <c r="P43" s="98"/>
      <c r="Q43" s="98"/>
    </row>
    <row r="44" spans="2:17" ht="23.25" customHeight="1">
      <c r="B44" s="229" t="s">
        <v>25</v>
      </c>
      <c r="C44" s="232" t="s">
        <v>28</v>
      </c>
      <c r="D44" s="187" t="s">
        <v>110</v>
      </c>
      <c r="E44" s="189" t="s">
        <v>27</v>
      </c>
      <c r="F44" s="176"/>
      <c r="G44" s="177"/>
      <c r="H44" s="177"/>
      <c r="I44" s="176"/>
      <c r="J44" s="177"/>
      <c r="K44" s="177"/>
      <c r="L44" s="176"/>
      <c r="M44" s="177"/>
      <c r="N44" s="177"/>
      <c r="O44" s="176"/>
      <c r="P44" s="177"/>
      <c r="Q44" s="178"/>
    </row>
    <row r="45" spans="2:17" ht="18.75" customHeight="1" thickBot="1">
      <c r="B45" s="230"/>
      <c r="C45" s="186"/>
      <c r="D45" s="188"/>
      <c r="E45" s="190"/>
      <c r="F45" s="173"/>
      <c r="G45" s="174"/>
      <c r="H45" s="174"/>
      <c r="I45" s="173"/>
      <c r="J45" s="174"/>
      <c r="K45" s="174"/>
      <c r="L45" s="173"/>
      <c r="M45" s="174"/>
      <c r="N45" s="174"/>
      <c r="O45" s="173"/>
      <c r="P45" s="174"/>
      <c r="Q45" s="175"/>
    </row>
    <row r="46" spans="2:17" ht="18.75" customHeight="1">
      <c r="B46" s="230"/>
      <c r="C46" s="185" t="s">
        <v>26</v>
      </c>
      <c r="D46" s="187" t="s">
        <v>115</v>
      </c>
      <c r="E46" s="189" t="s">
        <v>23</v>
      </c>
      <c r="F46" s="176"/>
      <c r="G46" s="177"/>
      <c r="H46" s="177"/>
      <c r="I46" s="176"/>
      <c r="J46" s="177"/>
      <c r="K46" s="177"/>
      <c r="L46" s="176"/>
      <c r="M46" s="177"/>
      <c r="N46" s="177"/>
      <c r="O46" s="176"/>
      <c r="P46" s="177"/>
      <c r="Q46" s="178"/>
    </row>
    <row r="47" spans="2:17" ht="29.25" customHeight="1" thickBot="1">
      <c r="B47" s="231"/>
      <c r="C47" s="186"/>
      <c r="D47" s="188"/>
      <c r="E47" s="190"/>
      <c r="F47" s="173"/>
      <c r="G47" s="174"/>
      <c r="H47" s="174"/>
      <c r="I47" s="173"/>
      <c r="J47" s="174"/>
      <c r="K47" s="174"/>
      <c r="L47" s="173"/>
      <c r="M47" s="174"/>
      <c r="N47" s="174"/>
      <c r="O47" s="173"/>
      <c r="P47" s="174"/>
      <c r="Q47" s="175"/>
    </row>
    <row r="48" spans="2:17" ht="30.75" customHeight="1" thickBot="1">
      <c r="B48" s="229" t="s">
        <v>49</v>
      </c>
      <c r="C48" s="117" t="s">
        <v>81</v>
      </c>
      <c r="D48" s="118" t="s">
        <v>82</v>
      </c>
      <c r="E48" s="199" t="s">
        <v>30</v>
      </c>
      <c r="F48" s="182"/>
      <c r="G48" s="183"/>
      <c r="H48" s="183"/>
      <c r="I48" s="183"/>
      <c r="J48" s="183"/>
      <c r="K48" s="183"/>
      <c r="L48" s="182"/>
      <c r="M48" s="183"/>
      <c r="N48" s="183"/>
      <c r="O48" s="183"/>
      <c r="P48" s="183"/>
      <c r="Q48" s="184"/>
    </row>
    <row r="49" spans="2:18" ht="40.5" customHeight="1" thickBot="1">
      <c r="B49" s="230"/>
      <c r="C49" s="247" t="s">
        <v>93</v>
      </c>
      <c r="D49" s="119" t="s">
        <v>83</v>
      </c>
      <c r="E49" s="200"/>
      <c r="F49" s="182"/>
      <c r="G49" s="183"/>
      <c r="H49" s="183"/>
      <c r="I49" s="183"/>
      <c r="J49" s="183"/>
      <c r="K49" s="183"/>
      <c r="L49" s="182"/>
      <c r="M49" s="183"/>
      <c r="N49" s="183"/>
      <c r="O49" s="183"/>
      <c r="P49" s="183"/>
      <c r="Q49" s="184"/>
    </row>
    <row r="50" spans="2:18" ht="47.25" customHeight="1" thickBot="1">
      <c r="B50" s="230"/>
      <c r="C50" s="248"/>
      <c r="D50" s="76" t="s">
        <v>84</v>
      </c>
      <c r="E50" s="200"/>
      <c r="F50" s="237"/>
      <c r="G50" s="238"/>
      <c r="H50" s="238"/>
      <c r="I50" s="238"/>
      <c r="J50" s="238"/>
      <c r="K50" s="238"/>
      <c r="L50" s="182"/>
      <c r="M50" s="183"/>
      <c r="N50" s="183"/>
      <c r="O50" s="183"/>
      <c r="P50" s="183"/>
      <c r="Q50" s="184"/>
    </row>
    <row r="51" spans="2:18" ht="45.75" customHeight="1" thickBot="1">
      <c r="B51" s="230"/>
      <c r="C51" s="248"/>
      <c r="D51" s="118" t="s">
        <v>85</v>
      </c>
      <c r="E51" s="200"/>
      <c r="F51" s="182"/>
      <c r="G51" s="183"/>
      <c r="H51" s="183"/>
      <c r="I51" s="183"/>
      <c r="J51" s="183"/>
      <c r="K51" s="183"/>
      <c r="L51" s="182"/>
      <c r="M51" s="183"/>
      <c r="N51" s="183"/>
      <c r="O51" s="183"/>
      <c r="P51" s="183"/>
      <c r="Q51" s="184"/>
      <c r="R51" s="74"/>
    </row>
    <row r="52" spans="2:18" ht="47.25" customHeight="1" thickBot="1">
      <c r="B52" s="230"/>
      <c r="C52" s="249"/>
      <c r="D52" s="120" t="s">
        <v>86</v>
      </c>
      <c r="E52" s="201"/>
      <c r="F52" s="182"/>
      <c r="G52" s="183"/>
      <c r="H52" s="183"/>
      <c r="I52" s="183"/>
      <c r="J52" s="183"/>
      <c r="K52" s="183"/>
      <c r="L52" s="182"/>
      <c r="M52" s="183"/>
      <c r="N52" s="183"/>
      <c r="O52" s="183"/>
      <c r="P52" s="183"/>
      <c r="Q52" s="184"/>
    </row>
    <row r="53" spans="2:18" ht="33" customHeight="1" thickBot="1">
      <c r="B53" s="230"/>
      <c r="C53" s="121" t="s">
        <v>87</v>
      </c>
      <c r="D53" s="122" t="s">
        <v>116</v>
      </c>
      <c r="E53" s="123" t="s">
        <v>30</v>
      </c>
      <c r="F53" s="182"/>
      <c r="G53" s="183"/>
      <c r="H53" s="183"/>
      <c r="I53" s="183"/>
      <c r="J53" s="183"/>
      <c r="K53" s="183"/>
      <c r="L53" s="202"/>
      <c r="M53" s="203"/>
      <c r="N53" s="203"/>
      <c r="O53" s="203"/>
      <c r="P53" s="203"/>
      <c r="Q53" s="204"/>
    </row>
    <row r="54" spans="2:18" ht="40.5" customHeight="1" thickBot="1">
      <c r="B54" s="230"/>
      <c r="C54" s="121" t="s">
        <v>88</v>
      </c>
      <c r="D54" s="124">
        <v>0.15</v>
      </c>
      <c r="E54" s="224" t="s">
        <v>30</v>
      </c>
      <c r="F54" s="205"/>
      <c r="G54" s="206"/>
      <c r="H54" s="206"/>
      <c r="I54" s="206"/>
      <c r="J54" s="206"/>
      <c r="K54" s="206"/>
      <c r="L54" s="202"/>
      <c r="M54" s="203"/>
      <c r="N54" s="203"/>
      <c r="O54" s="203"/>
      <c r="P54" s="203"/>
      <c r="Q54" s="204"/>
    </row>
    <row r="55" spans="2:18" ht="30" customHeight="1" thickBot="1">
      <c r="B55" s="230"/>
      <c r="C55" s="125" t="s">
        <v>89</v>
      </c>
      <c r="D55" s="126">
        <v>0.1</v>
      </c>
      <c r="E55" s="225"/>
      <c r="F55" s="205"/>
      <c r="G55" s="206"/>
      <c r="H55" s="206"/>
      <c r="I55" s="206"/>
      <c r="J55" s="206"/>
      <c r="K55" s="206"/>
      <c r="L55" s="202"/>
      <c r="M55" s="203"/>
      <c r="N55" s="203"/>
      <c r="O55" s="203"/>
      <c r="P55" s="203"/>
      <c r="Q55" s="204"/>
    </row>
    <row r="56" spans="2:18" ht="24.75" customHeight="1" thickBot="1">
      <c r="B56" s="230"/>
      <c r="C56" s="127" t="s">
        <v>90</v>
      </c>
      <c r="D56" s="126">
        <v>0.02</v>
      </c>
      <c r="E56" s="226"/>
      <c r="F56" s="205"/>
      <c r="G56" s="206"/>
      <c r="H56" s="206"/>
      <c r="I56" s="206"/>
      <c r="J56" s="206"/>
      <c r="K56" s="206"/>
      <c r="L56" s="202"/>
      <c r="M56" s="203"/>
      <c r="N56" s="203"/>
      <c r="O56" s="203"/>
      <c r="P56" s="203"/>
      <c r="Q56" s="204"/>
    </row>
    <row r="57" spans="2:18" ht="36" customHeight="1">
      <c r="B57" s="233" t="s">
        <v>77</v>
      </c>
      <c r="C57" s="213" t="s">
        <v>42</v>
      </c>
      <c r="D57" s="187" t="s">
        <v>109</v>
      </c>
      <c r="E57" s="246" t="s">
        <v>24</v>
      </c>
      <c r="F57" s="176"/>
      <c r="G57" s="177"/>
      <c r="H57" s="177"/>
      <c r="I57" s="177"/>
      <c r="J57" s="177"/>
      <c r="K57" s="177"/>
      <c r="L57" s="176"/>
      <c r="M57" s="177"/>
      <c r="N57" s="177"/>
      <c r="O57" s="177"/>
      <c r="P57" s="177"/>
      <c r="Q57" s="178"/>
    </row>
    <row r="58" spans="2:18" ht="29.25" customHeight="1" thickBot="1">
      <c r="B58" s="235"/>
      <c r="C58" s="214"/>
      <c r="D58" s="188"/>
      <c r="E58" s="190"/>
      <c r="F58" s="173"/>
      <c r="G58" s="174"/>
      <c r="H58" s="174"/>
      <c r="I58" s="174"/>
      <c r="J58" s="174"/>
      <c r="K58" s="174"/>
      <c r="L58" s="173"/>
      <c r="M58" s="174"/>
      <c r="N58" s="174"/>
      <c r="O58" s="174"/>
      <c r="P58" s="174"/>
      <c r="Q58" s="175"/>
    </row>
    <row r="59" spans="2:18" ht="29.25" customHeight="1" thickBot="1">
      <c r="B59" s="235"/>
      <c r="C59" s="213" t="s">
        <v>43</v>
      </c>
      <c r="D59" s="187" t="s">
        <v>109</v>
      </c>
      <c r="E59" s="189" t="s">
        <v>24</v>
      </c>
      <c r="F59" s="207"/>
      <c r="G59" s="208"/>
      <c r="H59" s="208"/>
      <c r="I59" s="208"/>
      <c r="J59" s="208"/>
      <c r="K59" s="208"/>
      <c r="L59" s="207"/>
      <c r="M59" s="208"/>
      <c r="N59" s="208"/>
      <c r="O59" s="208"/>
      <c r="P59" s="208"/>
      <c r="Q59" s="209"/>
    </row>
    <row r="60" spans="2:18" ht="26.25" customHeight="1" thickBot="1">
      <c r="B60" s="235"/>
      <c r="C60" s="214"/>
      <c r="D60" s="188"/>
      <c r="E60" s="190"/>
      <c r="F60" s="202"/>
      <c r="G60" s="203"/>
      <c r="H60" s="203"/>
      <c r="I60" s="203"/>
      <c r="J60" s="203"/>
      <c r="K60" s="203"/>
      <c r="L60" s="202"/>
      <c r="M60" s="203"/>
      <c r="N60" s="203"/>
      <c r="O60" s="203"/>
      <c r="P60" s="203"/>
      <c r="Q60" s="204"/>
    </row>
    <row r="61" spans="2:18" ht="28.5" customHeight="1" thickBot="1">
      <c r="B61" s="235"/>
      <c r="C61" s="117" t="s">
        <v>29</v>
      </c>
      <c r="D61" s="101" t="s">
        <v>110</v>
      </c>
      <c r="E61" s="128" t="s">
        <v>18</v>
      </c>
      <c r="F61" s="202"/>
      <c r="G61" s="203"/>
      <c r="H61" s="203"/>
      <c r="I61" s="203"/>
      <c r="J61" s="203"/>
      <c r="K61" s="203"/>
      <c r="L61" s="210"/>
      <c r="M61" s="211"/>
      <c r="N61" s="211"/>
      <c r="O61" s="211"/>
      <c r="P61" s="211"/>
      <c r="Q61" s="212"/>
      <c r="R61" s="129"/>
    </row>
    <row r="62" spans="2:18" ht="31.5" customHeight="1">
      <c r="B62" s="233" t="s">
        <v>72</v>
      </c>
      <c r="C62" s="191" t="s">
        <v>31</v>
      </c>
      <c r="D62" s="191" t="s">
        <v>110</v>
      </c>
      <c r="E62" s="196" t="s">
        <v>64</v>
      </c>
      <c r="F62" s="83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7"/>
    </row>
    <row r="63" spans="2:18" ht="31.5" customHeight="1" thickBot="1">
      <c r="B63" s="234"/>
      <c r="C63" s="192"/>
      <c r="D63" s="192"/>
      <c r="E63" s="197"/>
      <c r="F63" s="88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90"/>
    </row>
    <row r="64" spans="2:18" ht="30" customHeight="1">
      <c r="B64" s="235"/>
      <c r="C64" s="215" t="s">
        <v>44</v>
      </c>
      <c r="D64" s="191" t="s">
        <v>110</v>
      </c>
      <c r="E64" s="196" t="s">
        <v>30</v>
      </c>
      <c r="F64" s="176"/>
      <c r="G64" s="177"/>
      <c r="H64" s="177"/>
      <c r="I64" s="177"/>
      <c r="J64" s="177"/>
      <c r="K64" s="177"/>
      <c r="L64" s="176"/>
      <c r="M64" s="177"/>
      <c r="N64" s="177"/>
      <c r="O64" s="177"/>
      <c r="P64" s="177"/>
      <c r="Q64" s="178"/>
    </row>
    <row r="65" spans="2:17" ht="26.25" customHeight="1" thickBot="1">
      <c r="B65" s="236"/>
      <c r="C65" s="216"/>
      <c r="D65" s="192"/>
      <c r="E65" s="197"/>
      <c r="F65" s="173"/>
      <c r="G65" s="174"/>
      <c r="H65" s="174"/>
      <c r="I65" s="174"/>
      <c r="J65" s="174"/>
      <c r="K65" s="174"/>
      <c r="L65" s="173"/>
      <c r="M65" s="174"/>
      <c r="N65" s="174"/>
      <c r="O65" s="174"/>
      <c r="P65" s="174"/>
      <c r="Q65" s="175"/>
    </row>
    <row r="66" spans="2:17" ht="28.5" customHeight="1">
      <c r="B66" s="220" t="s">
        <v>32</v>
      </c>
      <c r="C66" s="213" t="s">
        <v>46</v>
      </c>
      <c r="D66" s="194" t="s">
        <v>47</v>
      </c>
      <c r="E66" s="189" t="s">
        <v>30</v>
      </c>
      <c r="F66" s="176"/>
      <c r="G66" s="177"/>
      <c r="H66" s="177"/>
      <c r="I66" s="177"/>
      <c r="J66" s="177"/>
      <c r="K66" s="177"/>
      <c r="L66" s="176"/>
      <c r="M66" s="177"/>
      <c r="N66" s="177"/>
      <c r="O66" s="177"/>
      <c r="P66" s="177"/>
      <c r="Q66" s="178"/>
    </row>
    <row r="67" spans="2:17" ht="23.25" customHeight="1" thickBot="1">
      <c r="B67" s="221"/>
      <c r="C67" s="214"/>
      <c r="D67" s="195"/>
      <c r="E67" s="190"/>
      <c r="F67" s="173"/>
      <c r="G67" s="174"/>
      <c r="H67" s="174"/>
      <c r="I67" s="174"/>
      <c r="J67" s="174"/>
      <c r="K67" s="174"/>
      <c r="L67" s="173"/>
      <c r="M67" s="174"/>
      <c r="N67" s="174"/>
      <c r="O67" s="174"/>
      <c r="P67" s="174"/>
      <c r="Q67" s="175"/>
    </row>
    <row r="68" spans="2:17" ht="33.75" customHeight="1">
      <c r="B68" s="221"/>
      <c r="C68" s="213" t="s">
        <v>45</v>
      </c>
      <c r="D68" s="194" t="s">
        <v>111</v>
      </c>
      <c r="E68" s="189" t="s">
        <v>30</v>
      </c>
      <c r="F68" s="176"/>
      <c r="G68" s="177"/>
      <c r="H68" s="177"/>
      <c r="I68" s="177"/>
      <c r="J68" s="177"/>
      <c r="K68" s="177"/>
      <c r="L68" s="176"/>
      <c r="M68" s="177"/>
      <c r="N68" s="177"/>
      <c r="O68" s="177"/>
      <c r="P68" s="177"/>
      <c r="Q68" s="178"/>
    </row>
    <row r="69" spans="2:17" ht="21" customHeight="1" thickBot="1">
      <c r="B69" s="222"/>
      <c r="C69" s="214"/>
      <c r="D69" s="195"/>
      <c r="E69" s="190"/>
      <c r="F69" s="173"/>
      <c r="G69" s="174"/>
      <c r="H69" s="174"/>
      <c r="I69" s="174"/>
      <c r="J69" s="174"/>
      <c r="K69" s="174"/>
      <c r="L69" s="173"/>
      <c r="M69" s="174"/>
      <c r="N69" s="174"/>
      <c r="O69" s="174"/>
      <c r="P69" s="174"/>
      <c r="Q69" s="175"/>
    </row>
    <row r="70" spans="2:17" ht="24" customHeight="1">
      <c r="B70" s="220" t="s">
        <v>73</v>
      </c>
      <c r="C70" s="213" t="s">
        <v>63</v>
      </c>
      <c r="D70" s="194" t="s">
        <v>163</v>
      </c>
      <c r="E70" s="189" t="s">
        <v>23</v>
      </c>
      <c r="F70" s="176"/>
      <c r="G70" s="177"/>
      <c r="H70" s="177"/>
      <c r="I70" s="176"/>
      <c r="J70" s="177"/>
      <c r="K70" s="177"/>
      <c r="L70" s="176"/>
      <c r="M70" s="177"/>
      <c r="N70" s="177"/>
      <c r="O70" s="176"/>
      <c r="P70" s="177"/>
      <c r="Q70" s="178"/>
    </row>
    <row r="71" spans="2:17" ht="20.25" customHeight="1" thickBot="1">
      <c r="B71" s="221"/>
      <c r="C71" s="214"/>
      <c r="D71" s="195"/>
      <c r="E71" s="190"/>
      <c r="F71" s="173"/>
      <c r="G71" s="174"/>
      <c r="H71" s="174"/>
      <c r="I71" s="173"/>
      <c r="J71" s="174"/>
      <c r="K71" s="174"/>
      <c r="L71" s="173"/>
      <c r="M71" s="174"/>
      <c r="N71" s="174"/>
      <c r="O71" s="173"/>
      <c r="P71" s="174"/>
      <c r="Q71" s="175"/>
    </row>
    <row r="72" spans="2:17" ht="48" customHeight="1">
      <c r="B72" s="221"/>
      <c r="C72" s="213" t="s">
        <v>44</v>
      </c>
      <c r="D72" s="194" t="s">
        <v>163</v>
      </c>
      <c r="E72" s="189" t="s">
        <v>23</v>
      </c>
      <c r="F72" s="176"/>
      <c r="G72" s="177"/>
      <c r="H72" s="177"/>
      <c r="I72" s="176"/>
      <c r="J72" s="177"/>
      <c r="K72" s="177"/>
      <c r="L72" s="176"/>
      <c r="M72" s="177"/>
      <c r="N72" s="177"/>
      <c r="O72" s="176"/>
      <c r="P72" s="177"/>
      <c r="Q72" s="178"/>
    </row>
    <row r="73" spans="2:17" ht="25.5" customHeight="1" thickBot="1">
      <c r="B73" s="223"/>
      <c r="C73" s="214"/>
      <c r="D73" s="195"/>
      <c r="E73" s="190"/>
      <c r="F73" s="173"/>
      <c r="G73" s="174"/>
      <c r="H73" s="174"/>
      <c r="I73" s="173"/>
      <c r="J73" s="174"/>
      <c r="K73" s="174"/>
      <c r="L73" s="173"/>
      <c r="M73" s="174"/>
      <c r="N73" s="174"/>
      <c r="O73" s="173"/>
      <c r="P73" s="174"/>
      <c r="Q73" s="175"/>
    </row>
    <row r="74" spans="2:17">
      <c r="C74" s="130"/>
      <c r="D74" s="130"/>
      <c r="E74" s="130"/>
    </row>
    <row r="75" spans="2:17">
      <c r="C75" s="130"/>
      <c r="D75" s="130"/>
      <c r="E75" s="130"/>
    </row>
    <row r="76" spans="2:17">
      <c r="C76" s="130"/>
      <c r="D76" s="130"/>
      <c r="E76" s="130"/>
    </row>
    <row r="77" spans="2:17">
      <c r="C77" s="130"/>
      <c r="D77" s="130"/>
      <c r="E77" s="130"/>
    </row>
    <row r="78" spans="2:17">
      <c r="C78" s="130"/>
      <c r="D78" s="130"/>
      <c r="E78" s="130"/>
    </row>
    <row r="79" spans="2:17">
      <c r="C79" s="130"/>
      <c r="D79" s="130"/>
      <c r="E79" s="130"/>
    </row>
    <row r="80" spans="2:17">
      <c r="C80" s="130"/>
      <c r="D80" s="130"/>
      <c r="E80" s="130"/>
    </row>
    <row r="81" spans="3:5">
      <c r="C81" s="130"/>
      <c r="D81" s="130"/>
      <c r="E81" s="130"/>
    </row>
    <row r="82" spans="3:5">
      <c r="C82" s="130"/>
      <c r="D82" s="130"/>
      <c r="E82" s="130"/>
    </row>
    <row r="83" spans="3:5">
      <c r="C83" s="130"/>
      <c r="D83" s="130"/>
      <c r="E83" s="130"/>
    </row>
    <row r="84" spans="3:5">
      <c r="C84" s="130"/>
      <c r="D84" s="130"/>
      <c r="E84" s="130"/>
    </row>
    <row r="85" spans="3:5">
      <c r="C85" s="130"/>
      <c r="D85" s="130"/>
      <c r="E85" s="130"/>
    </row>
    <row r="86" spans="3:5">
      <c r="C86" s="130"/>
      <c r="D86" s="130"/>
      <c r="E86" s="130"/>
    </row>
    <row r="87" spans="3:5">
      <c r="C87" s="130"/>
      <c r="D87" s="130"/>
      <c r="E87" s="130"/>
    </row>
    <row r="88" spans="3:5">
      <c r="C88" s="130"/>
      <c r="D88" s="130"/>
      <c r="E88" s="130"/>
    </row>
    <row r="89" spans="3:5">
      <c r="C89" s="130"/>
      <c r="D89" s="130"/>
      <c r="E89" s="130"/>
    </row>
    <row r="90" spans="3:5">
      <c r="C90" s="130"/>
      <c r="D90" s="130"/>
      <c r="E90" s="130"/>
    </row>
    <row r="91" spans="3:5">
      <c r="C91" s="130"/>
      <c r="D91" s="130"/>
      <c r="E91" s="130"/>
    </row>
    <row r="92" spans="3:5">
      <c r="C92" s="130"/>
      <c r="D92" s="130"/>
      <c r="E92" s="130"/>
    </row>
    <row r="93" spans="3:5">
      <c r="C93" s="130"/>
      <c r="D93" s="130"/>
      <c r="E93" s="130"/>
    </row>
    <row r="94" spans="3:5">
      <c r="C94" s="130"/>
      <c r="D94" s="130"/>
      <c r="E94" s="130"/>
    </row>
    <row r="95" spans="3:5">
      <c r="C95" s="130"/>
      <c r="D95" s="130"/>
      <c r="E95" s="130"/>
    </row>
    <row r="96" spans="3:5">
      <c r="C96" s="130"/>
      <c r="D96" s="130"/>
      <c r="E96" s="130"/>
    </row>
    <row r="97" spans="3:5">
      <c r="C97" s="130"/>
      <c r="D97" s="130"/>
      <c r="E97" s="130"/>
    </row>
    <row r="98" spans="3:5">
      <c r="C98" s="130"/>
      <c r="D98" s="130"/>
      <c r="E98" s="130"/>
    </row>
    <row r="99" spans="3:5">
      <c r="C99" s="130"/>
      <c r="D99" s="130"/>
      <c r="E99" s="130"/>
    </row>
    <row r="100" spans="3:5">
      <c r="C100" s="130"/>
      <c r="D100" s="130"/>
      <c r="E100" s="130"/>
    </row>
    <row r="101" spans="3:5">
      <c r="C101" s="130"/>
      <c r="D101" s="130"/>
      <c r="E101" s="130"/>
    </row>
    <row r="102" spans="3:5">
      <c r="C102" s="130"/>
      <c r="D102" s="130"/>
      <c r="E102" s="130"/>
    </row>
    <row r="103" spans="3:5">
      <c r="C103" s="130"/>
      <c r="D103" s="130"/>
      <c r="E103" s="130"/>
    </row>
    <row r="104" spans="3:5">
      <c r="C104" s="130"/>
      <c r="D104" s="130"/>
      <c r="E104" s="130"/>
    </row>
    <row r="105" spans="3:5">
      <c r="C105" s="130"/>
      <c r="D105" s="130"/>
      <c r="E105" s="130"/>
    </row>
    <row r="106" spans="3:5">
      <c r="C106" s="130"/>
      <c r="D106" s="130"/>
      <c r="E106" s="130"/>
    </row>
    <row r="107" spans="3:5">
      <c r="C107" s="130"/>
      <c r="D107" s="130"/>
      <c r="E107" s="130"/>
    </row>
    <row r="108" spans="3:5">
      <c r="C108" s="130"/>
      <c r="D108" s="130"/>
      <c r="E108" s="130"/>
    </row>
    <row r="109" spans="3:5">
      <c r="C109" s="130"/>
      <c r="D109" s="130"/>
      <c r="E109" s="130"/>
    </row>
    <row r="110" spans="3:5">
      <c r="C110" s="130"/>
      <c r="D110" s="130"/>
      <c r="E110" s="130"/>
    </row>
    <row r="111" spans="3:5">
      <c r="C111" s="130"/>
      <c r="D111" s="130"/>
      <c r="E111" s="130"/>
    </row>
    <row r="112" spans="3:5">
      <c r="C112" s="130"/>
      <c r="D112" s="130"/>
      <c r="E112" s="130"/>
    </row>
    <row r="113" spans="3:5">
      <c r="C113" s="130"/>
      <c r="D113" s="130"/>
      <c r="E113" s="130"/>
    </row>
    <row r="114" spans="3:5">
      <c r="C114" s="130"/>
      <c r="D114" s="130"/>
      <c r="E114" s="130"/>
    </row>
    <row r="115" spans="3:5">
      <c r="C115" s="130"/>
      <c r="D115" s="130"/>
      <c r="E115" s="130"/>
    </row>
    <row r="116" spans="3:5">
      <c r="C116" s="130"/>
      <c r="D116" s="130"/>
      <c r="E116" s="130"/>
    </row>
    <row r="117" spans="3:5">
      <c r="C117" s="130"/>
      <c r="D117" s="130"/>
      <c r="E117" s="130"/>
    </row>
    <row r="118" spans="3:5">
      <c r="C118" s="130"/>
      <c r="D118" s="130"/>
      <c r="E118" s="130"/>
    </row>
    <row r="119" spans="3:5">
      <c r="C119" s="130"/>
      <c r="D119" s="130"/>
      <c r="E119" s="130"/>
    </row>
    <row r="120" spans="3:5">
      <c r="C120" s="130"/>
      <c r="D120" s="130"/>
      <c r="E120" s="130"/>
    </row>
    <row r="121" spans="3:5">
      <c r="C121" s="130"/>
      <c r="D121" s="130"/>
      <c r="E121" s="130"/>
    </row>
    <row r="122" spans="3:5">
      <c r="C122" s="130"/>
      <c r="D122" s="130"/>
      <c r="E122" s="130"/>
    </row>
    <row r="123" spans="3:5">
      <c r="C123" s="130"/>
      <c r="D123" s="130"/>
      <c r="E123" s="130"/>
    </row>
    <row r="124" spans="3:5">
      <c r="C124" s="130"/>
      <c r="D124" s="130"/>
      <c r="E124" s="130"/>
    </row>
    <row r="125" spans="3:5">
      <c r="C125" s="130"/>
      <c r="D125" s="130"/>
      <c r="E125" s="130"/>
    </row>
    <row r="126" spans="3:5">
      <c r="C126" s="130"/>
      <c r="D126" s="130"/>
      <c r="E126" s="130"/>
    </row>
    <row r="127" spans="3:5">
      <c r="C127" s="130"/>
      <c r="D127" s="130"/>
      <c r="E127" s="130"/>
    </row>
    <row r="128" spans="3:5">
      <c r="C128" s="130"/>
      <c r="D128" s="130"/>
      <c r="E128" s="130"/>
    </row>
    <row r="129" spans="3:5">
      <c r="C129" s="130"/>
      <c r="D129" s="130"/>
      <c r="E129" s="130"/>
    </row>
    <row r="130" spans="3:5">
      <c r="C130" s="130"/>
      <c r="D130" s="130"/>
      <c r="E130" s="130"/>
    </row>
    <row r="131" spans="3:5">
      <c r="C131" s="130"/>
      <c r="D131" s="130"/>
      <c r="E131" s="130"/>
    </row>
    <row r="132" spans="3:5">
      <c r="C132" s="130"/>
      <c r="D132" s="130"/>
      <c r="E132" s="130"/>
    </row>
    <row r="133" spans="3:5">
      <c r="C133" s="130"/>
      <c r="D133" s="130"/>
      <c r="E133" s="130"/>
    </row>
    <row r="134" spans="3:5">
      <c r="C134" s="130"/>
      <c r="D134" s="130"/>
      <c r="E134" s="130"/>
    </row>
    <row r="135" spans="3:5">
      <c r="C135" s="130"/>
      <c r="D135" s="130"/>
      <c r="E135" s="130"/>
    </row>
  </sheetData>
  <mergeCells count="228">
    <mergeCell ref="A2:A4"/>
    <mergeCell ref="O2:Q2"/>
    <mergeCell ref="O3:Q3"/>
    <mergeCell ref="O4:Q4"/>
    <mergeCell ref="D1:N4"/>
    <mergeCell ref="B1:C4"/>
    <mergeCell ref="K8:K9"/>
    <mergeCell ref="P14:P15"/>
    <mergeCell ref="I8:I9"/>
    <mergeCell ref="J8:J9"/>
    <mergeCell ref="E12:E13"/>
    <mergeCell ref="E14:E15"/>
    <mergeCell ref="L14:L15"/>
    <mergeCell ref="M14:M15"/>
    <mergeCell ref="N14:N15"/>
    <mergeCell ref="L8:L9"/>
    <mergeCell ref="O14:O15"/>
    <mergeCell ref="P8:P9"/>
    <mergeCell ref="D12:D13"/>
    <mergeCell ref="E8:E9"/>
    <mergeCell ref="H8:H9"/>
    <mergeCell ref="G8:G9"/>
    <mergeCell ref="M8:M9"/>
    <mergeCell ref="N8:N9"/>
    <mergeCell ref="O8:O9"/>
    <mergeCell ref="I24:K24"/>
    <mergeCell ref="I25:K25"/>
    <mergeCell ref="F27:H27"/>
    <mergeCell ref="I29:K29"/>
    <mergeCell ref="Q14:Q15"/>
    <mergeCell ref="L31:N31"/>
    <mergeCell ref="O33:Q33"/>
    <mergeCell ref="L35:N35"/>
    <mergeCell ref="O35:Q35"/>
    <mergeCell ref="F8:F9"/>
    <mergeCell ref="F32:H33"/>
    <mergeCell ref="I32:K33"/>
    <mergeCell ref="F28:H29"/>
    <mergeCell ref="I28:K28"/>
    <mergeCell ref="L28:N29"/>
    <mergeCell ref="O28:Q29"/>
    <mergeCell ref="F14:F15"/>
    <mergeCell ref="G14:G15"/>
    <mergeCell ref="H14:H15"/>
    <mergeCell ref="I14:I15"/>
    <mergeCell ref="J14:J15"/>
    <mergeCell ref="K14:K15"/>
    <mergeCell ref="L34:N34"/>
    <mergeCell ref="F26:H26"/>
    <mergeCell ref="C21:C22"/>
    <mergeCell ref="L37:N37"/>
    <mergeCell ref="O37:Q37"/>
    <mergeCell ref="L45:N45"/>
    <mergeCell ref="O45:Q45"/>
    <mergeCell ref="L24:N24"/>
    <mergeCell ref="L25:N25"/>
    <mergeCell ref="O24:Q24"/>
    <mergeCell ref="O25:Q25"/>
    <mergeCell ref="L32:N33"/>
    <mergeCell ref="O32:Q32"/>
    <mergeCell ref="L26:N27"/>
    <mergeCell ref="O26:Q27"/>
    <mergeCell ref="O36:Q36"/>
    <mergeCell ref="L30:N30"/>
    <mergeCell ref="F36:H36"/>
    <mergeCell ref="I36:K36"/>
    <mergeCell ref="L36:N36"/>
    <mergeCell ref="F25:H25"/>
    <mergeCell ref="E24:E25"/>
    <mergeCell ref="D21:D22"/>
    <mergeCell ref="F24:H24"/>
    <mergeCell ref="E44:E45"/>
    <mergeCell ref="B10:B23"/>
    <mergeCell ref="C14:C15"/>
    <mergeCell ref="D10:D11"/>
    <mergeCell ref="E10:E11"/>
    <mergeCell ref="C10:C11"/>
    <mergeCell ref="D14:D15"/>
    <mergeCell ref="B48:B56"/>
    <mergeCell ref="B57:B61"/>
    <mergeCell ref="C19:C20"/>
    <mergeCell ref="D19:D20"/>
    <mergeCell ref="E57:E58"/>
    <mergeCell ref="D59:D60"/>
    <mergeCell ref="D36:D37"/>
    <mergeCell ref="D57:D58"/>
    <mergeCell ref="C57:C58"/>
    <mergeCell ref="C49:C52"/>
    <mergeCell ref="C24:C25"/>
    <mergeCell ref="D17:D18"/>
    <mergeCell ref="C12:C13"/>
    <mergeCell ref="E17:E22"/>
    <mergeCell ref="C17:C18"/>
    <mergeCell ref="E59:E60"/>
    <mergeCell ref="D24:D25"/>
    <mergeCell ref="F34:H34"/>
    <mergeCell ref="I34:K34"/>
    <mergeCell ref="I47:K47"/>
    <mergeCell ref="F48:K48"/>
    <mergeCell ref="F49:K49"/>
    <mergeCell ref="F50:K50"/>
    <mergeCell ref="F51:K51"/>
    <mergeCell ref="F52:K52"/>
    <mergeCell ref="F35:H35"/>
    <mergeCell ref="I35:K35"/>
    <mergeCell ref="F37:H37"/>
    <mergeCell ref="F47:H47"/>
    <mergeCell ref="F45:H45"/>
    <mergeCell ref="I45:K45"/>
    <mergeCell ref="I37:K37"/>
    <mergeCell ref="F46:H46"/>
    <mergeCell ref="D72:D73"/>
    <mergeCell ref="D70:D71"/>
    <mergeCell ref="E72:E73"/>
    <mergeCell ref="B7:B9"/>
    <mergeCell ref="C8:C9"/>
    <mergeCell ref="D8:D9"/>
    <mergeCell ref="B66:B69"/>
    <mergeCell ref="B70:B73"/>
    <mergeCell ref="E70:E71"/>
    <mergeCell ref="C72:C73"/>
    <mergeCell ref="E68:E69"/>
    <mergeCell ref="C70:C71"/>
    <mergeCell ref="E54:E56"/>
    <mergeCell ref="C59:C60"/>
    <mergeCell ref="C41:C42"/>
    <mergeCell ref="D41:D42"/>
    <mergeCell ref="C62:C63"/>
    <mergeCell ref="D62:D63"/>
    <mergeCell ref="E62:E63"/>
    <mergeCell ref="B24:B37"/>
    <mergeCell ref="B44:B47"/>
    <mergeCell ref="C44:C45"/>
    <mergeCell ref="D44:D45"/>
    <mergeCell ref="B62:B65"/>
    <mergeCell ref="C68:C69"/>
    <mergeCell ref="D66:D67"/>
    <mergeCell ref="E66:E67"/>
    <mergeCell ref="D68:D69"/>
    <mergeCell ref="F68:K68"/>
    <mergeCell ref="E64:E65"/>
    <mergeCell ref="C64:C65"/>
    <mergeCell ref="C66:C67"/>
    <mergeCell ref="D64:D65"/>
    <mergeCell ref="L49:Q49"/>
    <mergeCell ref="L44:N44"/>
    <mergeCell ref="O44:Q44"/>
    <mergeCell ref="O46:Q46"/>
    <mergeCell ref="O70:Q70"/>
    <mergeCell ref="O71:Q71"/>
    <mergeCell ref="F67:K67"/>
    <mergeCell ref="L67:Q67"/>
    <mergeCell ref="F64:K64"/>
    <mergeCell ref="L64:Q64"/>
    <mergeCell ref="F65:K65"/>
    <mergeCell ref="L65:Q65"/>
    <mergeCell ref="L46:N46"/>
    <mergeCell ref="I46:K46"/>
    <mergeCell ref="L68:Q68"/>
    <mergeCell ref="F69:K69"/>
    <mergeCell ref="F66:K66"/>
    <mergeCell ref="L66:Q66"/>
    <mergeCell ref="F60:K60"/>
    <mergeCell ref="L60:Q60"/>
    <mergeCell ref="F59:K59"/>
    <mergeCell ref="L59:Q59"/>
    <mergeCell ref="F61:K61"/>
    <mergeCell ref="L61:Q61"/>
    <mergeCell ref="L51:Q51"/>
    <mergeCell ref="L52:Q52"/>
    <mergeCell ref="L53:Q53"/>
    <mergeCell ref="L54:Q54"/>
    <mergeCell ref="L55:Q55"/>
    <mergeCell ref="L56:Q56"/>
    <mergeCell ref="L69:Q69"/>
    <mergeCell ref="F57:K57"/>
    <mergeCell ref="F54:K54"/>
    <mergeCell ref="F55:K55"/>
    <mergeCell ref="F56:K56"/>
    <mergeCell ref="F53:K53"/>
    <mergeCell ref="L47:N47"/>
    <mergeCell ref="O47:Q47"/>
    <mergeCell ref="L48:Q48"/>
    <mergeCell ref="C46:C47"/>
    <mergeCell ref="D46:D47"/>
    <mergeCell ref="E46:E47"/>
    <mergeCell ref="C34:C35"/>
    <mergeCell ref="C26:C33"/>
    <mergeCell ref="D34:D35"/>
    <mergeCell ref="E34:E35"/>
    <mergeCell ref="C36:C37"/>
    <mergeCell ref="E36:E37"/>
    <mergeCell ref="D30:D31"/>
    <mergeCell ref="E30:E31"/>
    <mergeCell ref="D26:D27"/>
    <mergeCell ref="E26:E27"/>
    <mergeCell ref="D32:D33"/>
    <mergeCell ref="E32:E33"/>
    <mergeCell ref="D28:D29"/>
    <mergeCell ref="E28:E29"/>
    <mergeCell ref="E41:E42"/>
    <mergeCell ref="I26:K27"/>
    <mergeCell ref="E48:E52"/>
    <mergeCell ref="L50:Q50"/>
    <mergeCell ref="O1:P1"/>
    <mergeCell ref="F73:H73"/>
    <mergeCell ref="I73:K73"/>
    <mergeCell ref="L73:N73"/>
    <mergeCell ref="O73:Q73"/>
    <mergeCell ref="O34:Q34"/>
    <mergeCell ref="L57:Q57"/>
    <mergeCell ref="F58:K58"/>
    <mergeCell ref="L58:Q58"/>
    <mergeCell ref="F30:H31"/>
    <mergeCell ref="I30:K31"/>
    <mergeCell ref="O30:Q31"/>
    <mergeCell ref="F72:H72"/>
    <mergeCell ref="I72:K72"/>
    <mergeCell ref="L72:N72"/>
    <mergeCell ref="O72:Q72"/>
    <mergeCell ref="F70:H70"/>
    <mergeCell ref="F71:H71"/>
    <mergeCell ref="I70:K70"/>
    <mergeCell ref="I71:K71"/>
    <mergeCell ref="L70:N70"/>
    <mergeCell ref="L71:N71"/>
    <mergeCell ref="F44:H44"/>
    <mergeCell ref="I44:K44"/>
  </mergeCells>
  <phoneticPr fontId="0" type="noConversion"/>
  <printOptions horizontalCentered="1"/>
  <pageMargins left="0.19685039370078741" right="0.39370078740157483" top="0" bottom="0" header="0" footer="0"/>
  <pageSetup paperSize="9" scale="7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18"/>
  <sheetViews>
    <sheetView showGridLines="0" tabSelected="1" zoomScaleNormal="100" workbookViewId="0">
      <selection activeCell="H10" sqref="H10"/>
    </sheetView>
  </sheetViews>
  <sheetFormatPr baseColWidth="10" defaultRowHeight="12.75"/>
  <cols>
    <col min="1" max="1" width="26.42578125" customWidth="1"/>
    <col min="2" max="2" width="20" customWidth="1"/>
    <col min="3" max="3" width="15.42578125" style="25" customWidth="1"/>
    <col min="4" max="4" width="16.140625" customWidth="1"/>
    <col min="5" max="5" width="17.85546875" customWidth="1"/>
    <col min="6" max="6" width="24.5703125" customWidth="1"/>
  </cols>
  <sheetData>
    <row r="1" spans="1:13" ht="20.25" customHeight="1" thickBot="1">
      <c r="A1" s="309"/>
      <c r="B1" s="316" t="s">
        <v>94</v>
      </c>
      <c r="C1" s="317"/>
      <c r="D1" s="318"/>
      <c r="E1" s="312" t="s">
        <v>169</v>
      </c>
      <c r="F1" s="313"/>
    </row>
    <row r="2" spans="1:13" ht="20.25" customHeight="1" thickBot="1">
      <c r="A2" s="310"/>
      <c r="B2" s="319"/>
      <c r="C2" s="320"/>
      <c r="D2" s="321"/>
      <c r="E2" s="312" t="s">
        <v>397</v>
      </c>
      <c r="F2" s="313"/>
      <c r="H2">
        <v>2</v>
      </c>
      <c r="I2">
        <v>6</v>
      </c>
      <c r="J2">
        <v>8</v>
      </c>
      <c r="K2">
        <v>3</v>
      </c>
      <c r="L2">
        <v>3</v>
      </c>
      <c r="M2">
        <v>3</v>
      </c>
    </row>
    <row r="3" spans="1:13" ht="20.25" customHeight="1" thickBot="1">
      <c r="A3" s="310"/>
      <c r="B3" s="319"/>
      <c r="C3" s="320"/>
      <c r="D3" s="321"/>
      <c r="E3" s="314" t="s">
        <v>398</v>
      </c>
      <c r="F3" s="315"/>
    </row>
    <row r="4" spans="1:13" ht="16.5" thickBot="1">
      <c r="A4" s="311"/>
      <c r="B4" s="322"/>
      <c r="C4" s="323"/>
      <c r="D4" s="324"/>
      <c r="E4" s="314" t="s">
        <v>172</v>
      </c>
      <c r="F4" s="315"/>
    </row>
    <row r="5" spans="1:13" ht="15" customHeight="1">
      <c r="A5" s="325"/>
      <c r="B5" s="326"/>
      <c r="C5" s="326"/>
      <c r="D5" s="326"/>
      <c r="E5" s="326"/>
      <c r="F5" s="327"/>
    </row>
    <row r="6" spans="1:13" ht="21" customHeight="1">
      <c r="A6" s="148" t="s">
        <v>0</v>
      </c>
      <c r="B6" s="148" t="s">
        <v>1</v>
      </c>
      <c r="C6" s="148" t="s">
        <v>2</v>
      </c>
      <c r="D6" s="148" t="s">
        <v>36</v>
      </c>
      <c r="E6" s="148" t="s">
        <v>37</v>
      </c>
      <c r="F6" s="148" t="s">
        <v>38</v>
      </c>
    </row>
    <row r="7" spans="1:13" ht="30" customHeight="1">
      <c r="A7" s="292" t="s">
        <v>16</v>
      </c>
      <c r="B7" s="154" t="s">
        <v>71</v>
      </c>
      <c r="C7" s="159" t="s">
        <v>110</v>
      </c>
      <c r="D7" s="147" t="s">
        <v>17</v>
      </c>
      <c r="E7" s="147" t="s">
        <v>39</v>
      </c>
      <c r="F7" s="147" t="s">
        <v>40</v>
      </c>
      <c r="G7" s="3"/>
    </row>
    <row r="8" spans="1:13" ht="30" customHeight="1">
      <c r="A8" s="292"/>
      <c r="B8" s="147" t="s">
        <v>67</v>
      </c>
      <c r="C8" s="149" t="str">
        <f>Seguimiento!D8</f>
        <v>&gt;= 70%</v>
      </c>
      <c r="D8" s="147" t="s">
        <v>64</v>
      </c>
      <c r="E8" s="147" t="s">
        <v>39</v>
      </c>
      <c r="F8" s="147" t="s">
        <v>277</v>
      </c>
      <c r="G8" s="3"/>
    </row>
    <row r="9" spans="1:13" ht="35.25" customHeight="1">
      <c r="A9" s="292" t="s">
        <v>19</v>
      </c>
      <c r="B9" s="147" t="s">
        <v>68</v>
      </c>
      <c r="C9" s="147" t="str">
        <f>Seguimiento!D10</f>
        <v>&gt;= 80%</v>
      </c>
      <c r="D9" s="147" t="s">
        <v>48</v>
      </c>
      <c r="E9" s="147" t="s">
        <v>69</v>
      </c>
      <c r="F9" s="147" t="s">
        <v>41</v>
      </c>
      <c r="G9" s="3"/>
    </row>
    <row r="10" spans="1:13" ht="30" customHeight="1">
      <c r="A10" s="292"/>
      <c r="B10" s="150" t="s">
        <v>50</v>
      </c>
      <c r="C10" s="151" t="str">
        <f>Seguimiento!D17</f>
        <v>4 días</v>
      </c>
      <c r="D10" s="147" t="s">
        <v>17</v>
      </c>
      <c r="E10" s="152" t="s">
        <v>96</v>
      </c>
      <c r="F10" s="147" t="s">
        <v>97</v>
      </c>
      <c r="G10" s="3"/>
    </row>
    <row r="11" spans="1:13" ht="29.25" customHeight="1">
      <c r="A11" s="292"/>
      <c r="B11" s="150" t="s">
        <v>75</v>
      </c>
      <c r="C11" s="151" t="str">
        <f>Seguimiento!D19</f>
        <v xml:space="preserve">&lt;= 2% </v>
      </c>
      <c r="D11" s="147" t="s">
        <v>17</v>
      </c>
      <c r="E11" s="152" t="s">
        <v>96</v>
      </c>
      <c r="F11" s="147" t="s">
        <v>53</v>
      </c>
      <c r="G11" s="3"/>
    </row>
    <row r="12" spans="1:13" ht="39" customHeight="1">
      <c r="A12" s="292"/>
      <c r="B12" s="150" t="s">
        <v>76</v>
      </c>
      <c r="C12" s="151" t="str">
        <f>Seguimiento!D21</f>
        <v xml:space="preserve">&lt;= 2% </v>
      </c>
      <c r="D12" s="147" t="s">
        <v>17</v>
      </c>
      <c r="E12" s="152" t="s">
        <v>96</v>
      </c>
      <c r="F12" s="147" t="s">
        <v>53</v>
      </c>
      <c r="G12" s="3"/>
    </row>
    <row r="13" spans="1:13" ht="39" customHeight="1">
      <c r="A13" s="292"/>
      <c r="B13" s="153" t="s">
        <v>263</v>
      </c>
      <c r="C13" s="151" t="s">
        <v>264</v>
      </c>
      <c r="D13" s="147" t="s">
        <v>17</v>
      </c>
      <c r="E13" s="152" t="s">
        <v>96</v>
      </c>
      <c r="F13" s="147" t="s">
        <v>265</v>
      </c>
      <c r="G13" s="3"/>
    </row>
    <row r="14" spans="1:13" ht="60.75" customHeight="1">
      <c r="A14" s="292"/>
      <c r="B14" s="154" t="s">
        <v>271</v>
      </c>
      <c r="C14" s="155" t="s">
        <v>270</v>
      </c>
      <c r="D14" s="154" t="s">
        <v>34</v>
      </c>
      <c r="E14" s="154" t="s">
        <v>70</v>
      </c>
      <c r="F14" s="154" t="s">
        <v>269</v>
      </c>
      <c r="G14" s="3"/>
    </row>
    <row r="15" spans="1:13" ht="34.5" customHeight="1">
      <c r="A15" s="292" t="s">
        <v>22</v>
      </c>
      <c r="B15" s="298" t="s">
        <v>283</v>
      </c>
      <c r="C15" s="298"/>
      <c r="D15" s="298" t="s">
        <v>23</v>
      </c>
      <c r="E15" s="154" t="s">
        <v>279</v>
      </c>
      <c r="F15" s="154" t="s">
        <v>286</v>
      </c>
      <c r="G15" s="3"/>
    </row>
    <row r="16" spans="1:13" ht="24.75" customHeight="1">
      <c r="A16" s="292"/>
      <c r="B16" s="154" t="s">
        <v>54</v>
      </c>
      <c r="C16" s="155" t="str">
        <f>Seguimiento!D26</f>
        <v>&gt;= 42%</v>
      </c>
      <c r="D16" s="298"/>
      <c r="E16" s="154" t="s">
        <v>279</v>
      </c>
      <c r="F16" s="298" t="s">
        <v>286</v>
      </c>
      <c r="G16" s="3"/>
    </row>
    <row r="17" spans="1:7" ht="29.25" customHeight="1">
      <c r="A17" s="292"/>
      <c r="B17" s="154" t="s">
        <v>55</v>
      </c>
      <c r="C17" s="155" t="s">
        <v>284</v>
      </c>
      <c r="D17" s="298"/>
      <c r="E17" s="154" t="s">
        <v>279</v>
      </c>
      <c r="F17" s="298"/>
      <c r="G17" s="3"/>
    </row>
    <row r="18" spans="1:7" ht="20.25" customHeight="1">
      <c r="A18" s="292"/>
      <c r="B18" s="154" t="s">
        <v>56</v>
      </c>
      <c r="C18" s="155" t="s">
        <v>285</v>
      </c>
      <c r="D18" s="298"/>
      <c r="E18" s="154" t="s">
        <v>279</v>
      </c>
      <c r="F18" s="298"/>
      <c r="G18" s="3"/>
    </row>
    <row r="19" spans="1:7" ht="25.5" customHeight="1">
      <c r="A19" s="292"/>
      <c r="B19" s="154" t="s">
        <v>57</v>
      </c>
      <c r="C19" s="155" t="s">
        <v>115</v>
      </c>
      <c r="D19" s="298"/>
      <c r="E19" s="154" t="s">
        <v>279</v>
      </c>
      <c r="F19" s="298"/>
      <c r="G19" s="3"/>
    </row>
    <row r="20" spans="1:7" ht="29.25" customHeight="1">
      <c r="A20" s="292"/>
      <c r="B20" s="154" t="str">
        <f>Seguimiento!C34</f>
        <v>Satisfacción al cliente</v>
      </c>
      <c r="C20" s="155" t="str">
        <f>Seguimiento!D34</f>
        <v>&gt;= 90%</v>
      </c>
      <c r="D20" s="154" t="s">
        <v>17</v>
      </c>
      <c r="E20" s="154" t="s">
        <v>279</v>
      </c>
      <c r="F20" s="154" t="s">
        <v>272</v>
      </c>
      <c r="G20" s="3"/>
    </row>
    <row r="21" spans="1:7" ht="44.25" customHeight="1">
      <c r="A21" s="292"/>
      <c r="B21" s="154" t="s">
        <v>287</v>
      </c>
      <c r="C21" s="155" t="str">
        <f>Seguimiento!D36</f>
        <v>&lt;= 10%</v>
      </c>
      <c r="D21" s="154" t="s">
        <v>23</v>
      </c>
      <c r="E21" s="154" t="s">
        <v>279</v>
      </c>
      <c r="F21" s="154" t="s">
        <v>288</v>
      </c>
      <c r="G21" s="3"/>
    </row>
    <row r="22" spans="1:7" ht="24" customHeight="1">
      <c r="A22" s="292"/>
      <c r="B22" s="156" t="str">
        <f>Seguimiento!C38</f>
        <v>Tiempo promedio de atención CAE</v>
      </c>
      <c r="C22" s="151"/>
      <c r="D22" s="147"/>
      <c r="E22" s="147"/>
      <c r="F22" s="147"/>
      <c r="G22" s="3"/>
    </row>
    <row r="23" spans="1:7" ht="24" customHeight="1">
      <c r="A23" s="292"/>
      <c r="B23" s="153" t="str">
        <f>Seguimiento!C39</f>
        <v>Tiempo promedio de atención CAE para persona natural</v>
      </c>
      <c r="C23" s="153" t="str">
        <f>Seguimiento!D40</f>
        <v>&lt;= 45 minutos</v>
      </c>
      <c r="D23" s="153" t="str">
        <f>Seguimiento!E39</f>
        <v>Mensual</v>
      </c>
      <c r="E23" s="154" t="s">
        <v>119</v>
      </c>
      <c r="F23" s="154" t="s">
        <v>120</v>
      </c>
      <c r="G23" s="3"/>
    </row>
    <row r="24" spans="1:7" ht="23.25" customHeight="1">
      <c r="A24" s="292"/>
      <c r="B24" s="153" t="str">
        <f>Seguimiento!C40</f>
        <v>Tiempo promedio de atención CAE para persona juridica</v>
      </c>
      <c r="C24" s="157" t="s">
        <v>276</v>
      </c>
      <c r="D24" s="153" t="str">
        <f>Seguimiento!E40</f>
        <v>Mensual</v>
      </c>
      <c r="E24" s="154" t="s">
        <v>119</v>
      </c>
      <c r="F24" s="154" t="s">
        <v>121</v>
      </c>
      <c r="G24" s="3"/>
    </row>
    <row r="25" spans="1:7" ht="24" customHeight="1">
      <c r="A25" s="292"/>
      <c r="B25" s="153" t="str">
        <f>Seguimiento!C41</f>
        <v>% de Empresas  matriculadas usuarios CAE</v>
      </c>
      <c r="C25" s="153" t="str">
        <f>Seguimiento!D41</f>
        <v>&gt;= = 80%</v>
      </c>
      <c r="D25" s="153" t="str">
        <f>Seguimiento!E41</f>
        <v>Mensual</v>
      </c>
      <c r="E25" s="154" t="s">
        <v>119</v>
      </c>
      <c r="F25" s="154" t="s">
        <v>122</v>
      </c>
      <c r="G25" s="3"/>
    </row>
    <row r="26" spans="1:7" ht="27" customHeight="1">
      <c r="A26" s="292"/>
      <c r="B26" s="153" t="str">
        <f>Seguimiento!C43</f>
        <v>Porcentaje de satisfacción del cliente CAE</v>
      </c>
      <c r="C26" s="158" t="str">
        <f>Seguimiento!D43</f>
        <v>&gt;= 95%</v>
      </c>
      <c r="D26" s="153" t="str">
        <f>Seguimiento!E43</f>
        <v>mensual</v>
      </c>
      <c r="E26" s="154" t="s">
        <v>119</v>
      </c>
      <c r="F26" s="154" t="s">
        <v>123</v>
      </c>
      <c r="G26" s="3"/>
    </row>
    <row r="27" spans="1:7" ht="51.75" customHeight="1">
      <c r="A27" s="292"/>
      <c r="B27" s="159" t="s">
        <v>79</v>
      </c>
      <c r="C27" s="159" t="s">
        <v>280</v>
      </c>
      <c r="D27" s="159" t="s">
        <v>23</v>
      </c>
      <c r="E27" s="154" t="s">
        <v>282</v>
      </c>
      <c r="F27" s="154" t="s">
        <v>281</v>
      </c>
      <c r="G27" s="3"/>
    </row>
    <row r="28" spans="1:7">
      <c r="A28" s="292" t="s">
        <v>173</v>
      </c>
      <c r="B28" s="293" t="s">
        <v>253</v>
      </c>
      <c r="C28" s="295">
        <v>250</v>
      </c>
      <c r="D28" s="295" t="s">
        <v>30</v>
      </c>
      <c r="E28" s="293" t="s">
        <v>95</v>
      </c>
      <c r="F28" s="293" t="s">
        <v>174</v>
      </c>
      <c r="G28" s="3"/>
    </row>
    <row r="29" spans="1:7">
      <c r="A29" s="292"/>
      <c r="B29" s="293"/>
      <c r="C29" s="295"/>
      <c r="D29" s="295"/>
      <c r="E29" s="293"/>
      <c r="F29" s="293"/>
      <c r="G29" s="3"/>
    </row>
    <row r="30" spans="1:7">
      <c r="A30" s="292"/>
      <c r="B30" s="293"/>
      <c r="C30" s="295"/>
      <c r="D30" s="295"/>
      <c r="E30" s="293"/>
      <c r="F30" s="293"/>
      <c r="G30" s="3"/>
    </row>
    <row r="31" spans="1:7">
      <c r="A31" s="292"/>
      <c r="B31" s="293"/>
      <c r="C31" s="295"/>
      <c r="D31" s="295"/>
      <c r="E31" s="293"/>
      <c r="F31" s="293"/>
      <c r="G31" s="3"/>
    </row>
    <row r="32" spans="1:7">
      <c r="A32" s="292"/>
      <c r="B32" s="293" t="s">
        <v>254</v>
      </c>
      <c r="C32" s="293" t="s">
        <v>114</v>
      </c>
      <c r="D32" s="293" t="s">
        <v>30</v>
      </c>
      <c r="E32" s="293" t="s">
        <v>95</v>
      </c>
      <c r="F32" s="293" t="s">
        <v>175</v>
      </c>
    </row>
    <row r="33" spans="1:6">
      <c r="A33" s="292"/>
      <c r="B33" s="293"/>
      <c r="C33" s="293"/>
      <c r="D33" s="293"/>
      <c r="E33" s="293"/>
      <c r="F33" s="293"/>
    </row>
    <row r="34" spans="1:6">
      <c r="A34" s="292"/>
      <c r="B34" s="293"/>
      <c r="C34" s="293"/>
      <c r="D34" s="293"/>
      <c r="E34" s="293"/>
      <c r="F34" s="293"/>
    </row>
    <row r="35" spans="1:6">
      <c r="A35" s="292"/>
      <c r="B35" s="293"/>
      <c r="C35" s="293"/>
      <c r="D35" s="293"/>
      <c r="E35" s="293"/>
      <c r="F35" s="293"/>
    </row>
    <row r="36" spans="1:6">
      <c r="A36" s="292"/>
      <c r="B36" s="293" t="s">
        <v>255</v>
      </c>
      <c r="C36" s="293">
        <v>25</v>
      </c>
      <c r="D36" s="293" t="s">
        <v>30</v>
      </c>
      <c r="E36" s="293" t="s">
        <v>95</v>
      </c>
      <c r="F36" s="293" t="s">
        <v>176</v>
      </c>
    </row>
    <row r="37" spans="1:6">
      <c r="A37" s="292"/>
      <c r="B37" s="293"/>
      <c r="C37" s="293"/>
      <c r="D37" s="293"/>
      <c r="E37" s="293"/>
      <c r="F37" s="293"/>
    </row>
    <row r="38" spans="1:6">
      <c r="A38" s="292"/>
      <c r="B38" s="293"/>
      <c r="C38" s="293"/>
      <c r="D38" s="293"/>
      <c r="E38" s="293"/>
      <c r="F38" s="293"/>
    </row>
    <row r="39" spans="1:6">
      <c r="A39" s="292" t="s">
        <v>177</v>
      </c>
      <c r="B39" s="293" t="s">
        <v>178</v>
      </c>
      <c r="C39" s="293" t="s">
        <v>179</v>
      </c>
      <c r="D39" s="293" t="s">
        <v>23</v>
      </c>
      <c r="E39" s="293" t="s">
        <v>180</v>
      </c>
      <c r="F39" s="293" t="s">
        <v>181</v>
      </c>
    </row>
    <row r="40" spans="1:6">
      <c r="A40" s="292"/>
      <c r="B40" s="293"/>
      <c r="C40" s="293"/>
      <c r="D40" s="293"/>
      <c r="E40" s="293"/>
      <c r="F40" s="293"/>
    </row>
    <row r="41" spans="1:6">
      <c r="A41" s="292"/>
      <c r="B41" s="293"/>
      <c r="C41" s="293"/>
      <c r="D41" s="293"/>
      <c r="E41" s="293"/>
      <c r="F41" s="293"/>
    </row>
    <row r="42" spans="1:6">
      <c r="A42" s="292"/>
      <c r="B42" s="293"/>
      <c r="C42" s="293"/>
      <c r="D42" s="293"/>
      <c r="E42" s="293"/>
      <c r="F42" s="293"/>
    </row>
    <row r="43" spans="1:6">
      <c r="A43" s="292"/>
      <c r="B43" s="293" t="s">
        <v>182</v>
      </c>
      <c r="C43" s="293" t="s">
        <v>183</v>
      </c>
      <c r="D43" s="293" t="s">
        <v>23</v>
      </c>
      <c r="E43" s="293" t="s">
        <v>180</v>
      </c>
      <c r="F43" s="293" t="s">
        <v>184</v>
      </c>
    </row>
    <row r="44" spans="1:6">
      <c r="A44" s="292"/>
      <c r="B44" s="293"/>
      <c r="C44" s="293"/>
      <c r="D44" s="293"/>
      <c r="E44" s="293"/>
      <c r="F44" s="293"/>
    </row>
    <row r="45" spans="1:6">
      <c r="A45" s="292"/>
      <c r="B45" s="293"/>
      <c r="C45" s="293"/>
      <c r="D45" s="293"/>
      <c r="E45" s="293"/>
      <c r="F45" s="293"/>
    </row>
    <row r="46" spans="1:6">
      <c r="A46" s="292"/>
      <c r="B46" s="293"/>
      <c r="C46" s="293"/>
      <c r="D46" s="293"/>
      <c r="E46" s="293"/>
      <c r="F46" s="293"/>
    </row>
    <row r="47" spans="1:6">
      <c r="A47" s="292"/>
      <c r="B47" s="293" t="s">
        <v>185</v>
      </c>
      <c r="C47" s="293" t="s">
        <v>179</v>
      </c>
      <c r="D47" s="293" t="s">
        <v>23</v>
      </c>
      <c r="E47" s="293" t="s">
        <v>180</v>
      </c>
      <c r="F47" s="293" t="s">
        <v>186</v>
      </c>
    </row>
    <row r="48" spans="1:6">
      <c r="A48" s="292"/>
      <c r="B48" s="293"/>
      <c r="C48" s="293"/>
      <c r="D48" s="293"/>
      <c r="E48" s="293"/>
      <c r="F48" s="293"/>
    </row>
    <row r="49" spans="1:6">
      <c r="A49" s="292"/>
      <c r="B49" s="293"/>
      <c r="C49" s="293"/>
      <c r="D49" s="293"/>
      <c r="E49" s="293"/>
      <c r="F49" s="293"/>
    </row>
    <row r="50" spans="1:6" ht="12.75" customHeight="1">
      <c r="A50" s="292" t="s">
        <v>190</v>
      </c>
      <c r="B50" s="293" t="s">
        <v>191</v>
      </c>
      <c r="C50" s="293" t="s">
        <v>189</v>
      </c>
      <c r="D50" s="293" t="s">
        <v>30</v>
      </c>
      <c r="E50" s="293" t="s">
        <v>192</v>
      </c>
      <c r="F50" s="293" t="s">
        <v>193</v>
      </c>
    </row>
    <row r="51" spans="1:6">
      <c r="A51" s="292"/>
      <c r="B51" s="308"/>
      <c r="C51" s="293"/>
      <c r="D51" s="293"/>
      <c r="E51" s="293"/>
      <c r="F51" s="293"/>
    </row>
    <row r="52" spans="1:6">
      <c r="A52" s="292"/>
      <c r="B52" s="308"/>
      <c r="C52" s="293"/>
      <c r="D52" s="293"/>
      <c r="E52" s="293"/>
      <c r="F52" s="293"/>
    </row>
    <row r="53" spans="1:6">
      <c r="A53" s="292"/>
      <c r="B53" s="308"/>
      <c r="C53" s="293"/>
      <c r="D53" s="293"/>
      <c r="E53" s="293"/>
      <c r="F53" s="293"/>
    </row>
    <row r="54" spans="1:6">
      <c r="A54" s="292"/>
      <c r="B54" s="308"/>
      <c r="C54" s="293"/>
      <c r="D54" s="293"/>
      <c r="E54" s="293"/>
      <c r="F54" s="293"/>
    </row>
    <row r="55" spans="1:6">
      <c r="A55" s="292"/>
      <c r="B55" s="308"/>
      <c r="C55" s="293"/>
      <c r="D55" s="293"/>
      <c r="E55" s="293"/>
      <c r="F55" s="293"/>
    </row>
    <row r="56" spans="1:6">
      <c r="A56" s="292"/>
      <c r="B56" s="293" t="s">
        <v>194</v>
      </c>
      <c r="C56" s="293" t="s">
        <v>179</v>
      </c>
      <c r="D56" s="293" t="s">
        <v>18</v>
      </c>
      <c r="E56" s="293" t="s">
        <v>192</v>
      </c>
      <c r="F56" s="293" t="s">
        <v>195</v>
      </c>
    </row>
    <row r="57" spans="1:6">
      <c r="A57" s="292"/>
      <c r="B57" s="293"/>
      <c r="C57" s="293"/>
      <c r="D57" s="293"/>
      <c r="E57" s="293"/>
      <c r="F57" s="293"/>
    </row>
    <row r="58" spans="1:6">
      <c r="A58" s="292"/>
      <c r="B58" s="293"/>
      <c r="C58" s="293"/>
      <c r="D58" s="293"/>
      <c r="E58" s="293"/>
      <c r="F58" s="293"/>
    </row>
    <row r="59" spans="1:6">
      <c r="A59" s="292"/>
      <c r="B59" s="293"/>
      <c r="C59" s="293"/>
      <c r="D59" s="293"/>
      <c r="E59" s="293"/>
      <c r="F59" s="293"/>
    </row>
    <row r="60" spans="1:6">
      <c r="A60" s="292"/>
      <c r="B60" s="293"/>
      <c r="C60" s="293"/>
      <c r="D60" s="293"/>
      <c r="E60" s="293"/>
      <c r="F60" s="293"/>
    </row>
    <row r="61" spans="1:6">
      <c r="A61" s="292"/>
      <c r="B61" s="293"/>
      <c r="C61" s="293"/>
      <c r="D61" s="293"/>
      <c r="E61" s="293"/>
      <c r="F61" s="293"/>
    </row>
    <row r="62" spans="1:6">
      <c r="A62" s="292"/>
      <c r="B62" s="293" t="s">
        <v>198</v>
      </c>
      <c r="C62" s="293" t="s">
        <v>189</v>
      </c>
      <c r="D62" s="293" t="s">
        <v>30</v>
      </c>
      <c r="E62" s="293" t="s">
        <v>192</v>
      </c>
      <c r="F62" s="293" t="s">
        <v>199</v>
      </c>
    </row>
    <row r="63" spans="1:6">
      <c r="A63" s="292"/>
      <c r="B63" s="293"/>
      <c r="C63" s="293"/>
      <c r="D63" s="293"/>
      <c r="E63" s="293"/>
      <c r="F63" s="293"/>
    </row>
    <row r="64" spans="1:6">
      <c r="A64" s="292"/>
      <c r="B64" s="293"/>
      <c r="C64" s="293"/>
      <c r="D64" s="293"/>
      <c r="E64" s="293"/>
      <c r="F64" s="293"/>
    </row>
    <row r="65" spans="1:6" ht="12.75" customHeight="1">
      <c r="A65" s="292" t="s">
        <v>203</v>
      </c>
      <c r="B65" s="298" t="s">
        <v>204</v>
      </c>
      <c r="C65" s="298" t="s">
        <v>205</v>
      </c>
      <c r="D65" s="298" t="s">
        <v>30</v>
      </c>
      <c r="E65" s="298" t="s">
        <v>297</v>
      </c>
      <c r="F65" s="298" t="s">
        <v>296</v>
      </c>
    </row>
    <row r="66" spans="1:6" ht="12.75" customHeight="1">
      <c r="A66" s="292"/>
      <c r="B66" s="298"/>
      <c r="C66" s="298"/>
      <c r="D66" s="298"/>
      <c r="E66" s="298"/>
      <c r="F66" s="298"/>
    </row>
    <row r="67" spans="1:6" ht="12.75" customHeight="1">
      <c r="A67" s="292"/>
      <c r="B67" s="298"/>
      <c r="C67" s="298"/>
      <c r="D67" s="298"/>
      <c r="E67" s="298"/>
      <c r="F67" s="298"/>
    </row>
    <row r="68" spans="1:6" ht="13.5" customHeight="1">
      <c r="A68" s="292"/>
      <c r="B68" s="298"/>
      <c r="C68" s="298"/>
      <c r="D68" s="298"/>
      <c r="E68" s="298"/>
      <c r="F68" s="298"/>
    </row>
    <row r="69" spans="1:6" ht="39.75" customHeight="1">
      <c r="A69" s="292"/>
      <c r="B69" s="154" t="s">
        <v>300</v>
      </c>
      <c r="C69" s="160">
        <v>0.9</v>
      </c>
      <c r="D69" s="154" t="s">
        <v>206</v>
      </c>
      <c r="E69" s="154" t="s">
        <v>297</v>
      </c>
      <c r="F69" s="154" t="s">
        <v>301</v>
      </c>
    </row>
    <row r="70" spans="1:6" ht="39.75" customHeight="1">
      <c r="A70" s="292"/>
      <c r="B70" s="154" t="s">
        <v>302</v>
      </c>
      <c r="C70" s="161">
        <v>15</v>
      </c>
      <c r="D70" s="154" t="s">
        <v>17</v>
      </c>
      <c r="E70" s="154" t="s">
        <v>297</v>
      </c>
      <c r="F70" s="154" t="s">
        <v>303</v>
      </c>
    </row>
    <row r="71" spans="1:6" ht="39.75" customHeight="1">
      <c r="A71" s="292"/>
      <c r="B71" s="154" t="s">
        <v>304</v>
      </c>
      <c r="C71" s="161">
        <v>10</v>
      </c>
      <c r="D71" s="154" t="s">
        <v>17</v>
      </c>
      <c r="E71" s="154" t="s">
        <v>297</v>
      </c>
      <c r="F71" s="154" t="s">
        <v>305</v>
      </c>
    </row>
    <row r="72" spans="1:6" ht="39.75" customHeight="1">
      <c r="A72" s="292"/>
      <c r="B72" s="154" t="s">
        <v>306</v>
      </c>
      <c r="C72" s="161">
        <v>20</v>
      </c>
      <c r="D72" s="154" t="s">
        <v>17</v>
      </c>
      <c r="E72" s="154" t="s">
        <v>297</v>
      </c>
      <c r="F72" s="154" t="s">
        <v>307</v>
      </c>
    </row>
    <row r="73" spans="1:6" ht="12.75" customHeight="1">
      <c r="A73" s="292"/>
      <c r="B73" s="298" t="s">
        <v>308</v>
      </c>
      <c r="C73" s="328">
        <v>7</v>
      </c>
      <c r="D73" s="298" t="s">
        <v>30</v>
      </c>
      <c r="E73" s="298" t="s">
        <v>297</v>
      </c>
      <c r="F73" s="298" t="s">
        <v>309</v>
      </c>
    </row>
    <row r="74" spans="1:6" ht="12.75" customHeight="1">
      <c r="A74" s="292"/>
      <c r="B74" s="298"/>
      <c r="C74" s="328"/>
      <c r="D74" s="298"/>
      <c r="E74" s="298"/>
      <c r="F74" s="298"/>
    </row>
    <row r="75" spans="1:6" ht="16.5" customHeight="1">
      <c r="A75" s="292"/>
      <c r="B75" s="298"/>
      <c r="C75" s="328"/>
      <c r="D75" s="298"/>
      <c r="E75" s="298"/>
      <c r="F75" s="298"/>
    </row>
    <row r="76" spans="1:6" ht="38.25" customHeight="1">
      <c r="A76" s="292"/>
      <c r="B76" s="154" t="s">
        <v>310</v>
      </c>
      <c r="C76" s="162">
        <v>20</v>
      </c>
      <c r="D76" s="154" t="s">
        <v>17</v>
      </c>
      <c r="E76" s="154" t="s">
        <v>297</v>
      </c>
      <c r="F76" s="154" t="s">
        <v>311</v>
      </c>
    </row>
    <row r="77" spans="1:6" ht="12.75" customHeight="1">
      <c r="A77" s="292"/>
      <c r="B77" s="298" t="s">
        <v>298</v>
      </c>
      <c r="C77" s="328" t="s">
        <v>114</v>
      </c>
      <c r="D77" s="298" t="s">
        <v>206</v>
      </c>
      <c r="E77" s="298" t="s">
        <v>297</v>
      </c>
      <c r="F77" s="298" t="s">
        <v>299</v>
      </c>
    </row>
    <row r="78" spans="1:6" ht="12.75" customHeight="1">
      <c r="A78" s="292"/>
      <c r="B78" s="298"/>
      <c r="C78" s="328"/>
      <c r="D78" s="298"/>
      <c r="E78" s="298"/>
      <c r="F78" s="298"/>
    </row>
    <row r="79" spans="1:6" ht="12.75" customHeight="1">
      <c r="A79" s="292"/>
      <c r="B79" s="298"/>
      <c r="C79" s="328"/>
      <c r="D79" s="298"/>
      <c r="E79" s="298"/>
      <c r="F79" s="298"/>
    </row>
    <row r="80" spans="1:6" ht="13.5" customHeight="1">
      <c r="A80" s="292"/>
      <c r="B80" s="298"/>
      <c r="C80" s="328"/>
      <c r="D80" s="298"/>
      <c r="E80" s="298"/>
      <c r="F80" s="298"/>
    </row>
    <row r="81" spans="1:6" ht="12.75" customHeight="1">
      <c r="A81" s="292"/>
      <c r="B81" s="298" t="s">
        <v>207</v>
      </c>
      <c r="C81" s="298" t="s">
        <v>273</v>
      </c>
      <c r="D81" s="298" t="s">
        <v>17</v>
      </c>
      <c r="E81" s="298" t="s">
        <v>297</v>
      </c>
      <c r="F81" s="298" t="s">
        <v>208</v>
      </c>
    </row>
    <row r="82" spans="1:6" ht="12.75" customHeight="1">
      <c r="A82" s="292"/>
      <c r="B82" s="298"/>
      <c r="C82" s="298"/>
      <c r="D82" s="298"/>
      <c r="E82" s="298"/>
      <c r="F82" s="298"/>
    </row>
    <row r="83" spans="1:6" ht="12.75" customHeight="1">
      <c r="A83" s="292"/>
      <c r="B83" s="298"/>
      <c r="C83" s="298"/>
      <c r="D83" s="298"/>
      <c r="E83" s="298"/>
      <c r="F83" s="298"/>
    </row>
    <row r="84" spans="1:6">
      <c r="A84" s="292" t="s">
        <v>209</v>
      </c>
      <c r="B84" s="293" t="s">
        <v>210</v>
      </c>
      <c r="C84" s="293" t="s">
        <v>274</v>
      </c>
      <c r="D84" s="293" t="s">
        <v>30</v>
      </c>
      <c r="E84" s="293" t="s">
        <v>211</v>
      </c>
      <c r="F84" s="293" t="s">
        <v>212</v>
      </c>
    </row>
    <row r="85" spans="1:6">
      <c r="A85" s="292"/>
      <c r="B85" s="293"/>
      <c r="C85" s="293"/>
      <c r="D85" s="293"/>
      <c r="E85" s="293"/>
      <c r="F85" s="293"/>
    </row>
    <row r="86" spans="1:6">
      <c r="A86" s="292"/>
      <c r="B86" s="293"/>
      <c r="C86" s="293"/>
      <c r="D86" s="293"/>
      <c r="E86" s="293"/>
      <c r="F86" s="293"/>
    </row>
    <row r="87" spans="1:6">
      <c r="A87" s="292"/>
      <c r="B87" s="293" t="s">
        <v>213</v>
      </c>
      <c r="C87" s="295" t="s">
        <v>111</v>
      </c>
      <c r="D87" s="293" t="s">
        <v>17</v>
      </c>
      <c r="E87" s="293" t="s">
        <v>211</v>
      </c>
      <c r="F87" s="293" t="s">
        <v>214</v>
      </c>
    </row>
    <row r="88" spans="1:6">
      <c r="A88" s="292"/>
      <c r="B88" s="293"/>
      <c r="C88" s="295"/>
      <c r="D88" s="293"/>
      <c r="E88" s="293"/>
      <c r="F88" s="293"/>
    </row>
    <row r="89" spans="1:6">
      <c r="A89" s="292"/>
      <c r="B89" s="293"/>
      <c r="C89" s="295"/>
      <c r="D89" s="293"/>
      <c r="E89" s="293"/>
      <c r="F89" s="293"/>
    </row>
    <row r="90" spans="1:6">
      <c r="A90" s="292"/>
      <c r="B90" s="293"/>
      <c r="C90" s="295"/>
      <c r="D90" s="293"/>
      <c r="E90" s="293"/>
      <c r="F90" s="293"/>
    </row>
    <row r="91" spans="1:6">
      <c r="A91" s="292"/>
      <c r="B91" s="293" t="s">
        <v>215</v>
      </c>
      <c r="C91" s="293" t="s">
        <v>179</v>
      </c>
      <c r="D91" s="308" t="s">
        <v>18</v>
      </c>
      <c r="E91" s="293" t="s">
        <v>211</v>
      </c>
      <c r="F91" s="293" t="s">
        <v>184</v>
      </c>
    </row>
    <row r="92" spans="1:6">
      <c r="A92" s="292"/>
      <c r="B92" s="293"/>
      <c r="C92" s="293"/>
      <c r="D92" s="308"/>
      <c r="E92" s="293"/>
      <c r="F92" s="293"/>
    </row>
    <row r="93" spans="1:6">
      <c r="A93" s="292"/>
      <c r="B93" s="293"/>
      <c r="C93" s="293"/>
      <c r="D93" s="308"/>
      <c r="E93" s="293"/>
      <c r="F93" s="293"/>
    </row>
    <row r="94" spans="1:6">
      <c r="A94" s="292"/>
      <c r="B94" s="293"/>
      <c r="C94" s="293"/>
      <c r="D94" s="308"/>
      <c r="E94" s="293"/>
      <c r="F94" s="293"/>
    </row>
    <row r="95" spans="1:6">
      <c r="A95" s="292"/>
      <c r="B95" s="293" t="s">
        <v>216</v>
      </c>
      <c r="C95" s="293" t="s">
        <v>179</v>
      </c>
      <c r="D95" s="293" t="s">
        <v>30</v>
      </c>
      <c r="E95" s="293" t="s">
        <v>211</v>
      </c>
      <c r="F95" s="293" t="s">
        <v>217</v>
      </c>
    </row>
    <row r="96" spans="1:6">
      <c r="A96" s="292"/>
      <c r="B96" s="293"/>
      <c r="C96" s="293"/>
      <c r="D96" s="293"/>
      <c r="E96" s="293"/>
      <c r="F96" s="293"/>
    </row>
    <row r="97" spans="1:6">
      <c r="A97" s="292"/>
      <c r="B97" s="293"/>
      <c r="C97" s="293"/>
      <c r="D97" s="293"/>
      <c r="E97" s="293"/>
      <c r="F97" s="293"/>
    </row>
    <row r="98" spans="1:6">
      <c r="A98" s="292" t="s">
        <v>218</v>
      </c>
      <c r="B98" s="293" t="s">
        <v>219</v>
      </c>
      <c r="C98" s="297" t="s">
        <v>388</v>
      </c>
      <c r="D98" s="293" t="s">
        <v>30</v>
      </c>
      <c r="E98" s="293" t="s">
        <v>211</v>
      </c>
      <c r="F98" s="293" t="s">
        <v>390</v>
      </c>
    </row>
    <row r="99" spans="1:6">
      <c r="A99" s="292"/>
      <c r="B99" s="293"/>
      <c r="C99" s="297"/>
      <c r="D99" s="293"/>
      <c r="E99" s="293"/>
      <c r="F99" s="293"/>
    </row>
    <row r="100" spans="1:6">
      <c r="A100" s="292"/>
      <c r="B100" s="293"/>
      <c r="C100" s="297"/>
      <c r="D100" s="293"/>
      <c r="E100" s="293"/>
      <c r="F100" s="293"/>
    </row>
    <row r="101" spans="1:6">
      <c r="A101" s="292"/>
      <c r="B101" s="293"/>
      <c r="C101" s="297"/>
      <c r="D101" s="293"/>
      <c r="E101" s="293"/>
      <c r="F101" s="293"/>
    </row>
    <row r="102" spans="1:6">
      <c r="A102" s="292"/>
      <c r="B102" s="293" t="s">
        <v>260</v>
      </c>
      <c r="C102" s="295" t="s">
        <v>106</v>
      </c>
      <c r="D102" s="293" t="s">
        <v>30</v>
      </c>
      <c r="E102" s="293" t="s">
        <v>211</v>
      </c>
      <c r="F102" s="293" t="s">
        <v>389</v>
      </c>
    </row>
    <row r="103" spans="1:6">
      <c r="A103" s="292"/>
      <c r="B103" s="293"/>
      <c r="C103" s="295"/>
      <c r="D103" s="293"/>
      <c r="E103" s="293"/>
      <c r="F103" s="293"/>
    </row>
    <row r="104" spans="1:6">
      <c r="A104" s="292"/>
      <c r="B104" s="293"/>
      <c r="C104" s="295"/>
      <c r="D104" s="293"/>
      <c r="E104" s="293"/>
      <c r="F104" s="293"/>
    </row>
    <row r="105" spans="1:6">
      <c r="A105" s="292"/>
      <c r="B105" s="293"/>
      <c r="C105" s="295"/>
      <c r="D105" s="293"/>
      <c r="E105" s="293"/>
      <c r="F105" s="293"/>
    </row>
    <row r="106" spans="1:6">
      <c r="A106" s="292" t="s">
        <v>220</v>
      </c>
      <c r="B106" s="307" t="s">
        <v>221</v>
      </c>
      <c r="C106" s="306" t="s">
        <v>111</v>
      </c>
      <c r="D106" s="307" t="s">
        <v>289</v>
      </c>
      <c r="E106" s="307" t="s">
        <v>290</v>
      </c>
      <c r="F106" s="307" t="s">
        <v>291</v>
      </c>
    </row>
    <row r="107" spans="1:6">
      <c r="A107" s="292"/>
      <c r="B107" s="307"/>
      <c r="C107" s="306"/>
      <c r="D107" s="307"/>
      <c r="E107" s="307"/>
      <c r="F107" s="307"/>
    </row>
    <row r="108" spans="1:6">
      <c r="A108" s="292"/>
      <c r="B108" s="307"/>
      <c r="C108" s="306"/>
      <c r="D108" s="307"/>
      <c r="E108" s="307"/>
      <c r="F108" s="307"/>
    </row>
    <row r="109" spans="1:6">
      <c r="A109" s="292"/>
      <c r="B109" s="307"/>
      <c r="C109" s="306"/>
      <c r="D109" s="307"/>
      <c r="E109" s="307"/>
      <c r="F109" s="307"/>
    </row>
    <row r="110" spans="1:6" ht="43.5" customHeight="1">
      <c r="A110" s="292"/>
      <c r="B110" s="154" t="s">
        <v>294</v>
      </c>
      <c r="C110" s="163">
        <v>0.85</v>
      </c>
      <c r="D110" s="153" t="s">
        <v>17</v>
      </c>
      <c r="E110" s="153" t="s">
        <v>290</v>
      </c>
      <c r="F110" s="154" t="s">
        <v>295</v>
      </c>
    </row>
    <row r="111" spans="1:6">
      <c r="A111" s="292"/>
      <c r="B111" s="307" t="s">
        <v>222</v>
      </c>
      <c r="C111" s="306" t="s">
        <v>278</v>
      </c>
      <c r="D111" s="307" t="s">
        <v>293</v>
      </c>
      <c r="E111" s="307" t="s">
        <v>290</v>
      </c>
      <c r="F111" s="307" t="s">
        <v>292</v>
      </c>
    </row>
    <row r="112" spans="1:6">
      <c r="A112" s="292"/>
      <c r="B112" s="307"/>
      <c r="C112" s="306"/>
      <c r="D112" s="307"/>
      <c r="E112" s="307"/>
      <c r="F112" s="307"/>
    </row>
    <row r="113" spans="1:7">
      <c r="A113" s="292"/>
      <c r="B113" s="307"/>
      <c r="C113" s="306"/>
      <c r="D113" s="307"/>
      <c r="E113" s="307"/>
      <c r="F113" s="307"/>
    </row>
    <row r="114" spans="1:7" ht="28.5" customHeight="1">
      <c r="A114" s="292"/>
      <c r="B114" s="307"/>
      <c r="C114" s="306"/>
      <c r="D114" s="307"/>
      <c r="E114" s="307"/>
      <c r="F114" s="307"/>
    </row>
    <row r="115" spans="1:7" ht="17.25" customHeight="1">
      <c r="A115" s="292" t="s">
        <v>227</v>
      </c>
      <c r="B115" s="298" t="s">
        <v>232</v>
      </c>
      <c r="C115" s="329">
        <v>0.9</v>
      </c>
      <c r="D115" s="298" t="s">
        <v>30</v>
      </c>
      <c r="E115" s="298" t="s">
        <v>315</v>
      </c>
      <c r="F115" s="298" t="s">
        <v>318</v>
      </c>
    </row>
    <row r="116" spans="1:7" ht="13.5" customHeight="1">
      <c r="A116" s="292"/>
      <c r="B116" s="298"/>
      <c r="C116" s="328"/>
      <c r="D116" s="298"/>
      <c r="E116" s="298"/>
      <c r="F116" s="298"/>
    </row>
    <row r="117" spans="1:7">
      <c r="A117" s="292"/>
      <c r="B117" s="298"/>
      <c r="C117" s="328"/>
      <c r="D117" s="298"/>
      <c r="E117" s="298"/>
      <c r="F117" s="298"/>
    </row>
    <row r="118" spans="1:7">
      <c r="A118" s="292"/>
      <c r="B118" s="298"/>
      <c r="C118" s="328"/>
      <c r="D118" s="298"/>
      <c r="E118" s="298"/>
      <c r="F118" s="298"/>
    </row>
    <row r="119" spans="1:7">
      <c r="A119" s="292"/>
      <c r="B119" s="298" t="s">
        <v>234</v>
      </c>
      <c r="C119" s="329">
        <v>0.9</v>
      </c>
      <c r="D119" s="298" t="s">
        <v>64</v>
      </c>
      <c r="E119" s="298" t="s">
        <v>315</v>
      </c>
      <c r="F119" s="298" t="s">
        <v>317</v>
      </c>
    </row>
    <row r="120" spans="1:7" ht="10.5" customHeight="1">
      <c r="A120" s="292"/>
      <c r="B120" s="298"/>
      <c r="C120" s="328"/>
      <c r="D120" s="298"/>
      <c r="E120" s="298"/>
      <c r="F120" s="298"/>
    </row>
    <row r="121" spans="1:7" ht="10.5" customHeight="1">
      <c r="A121" s="292"/>
      <c r="B121" s="298"/>
      <c r="C121" s="328"/>
      <c r="D121" s="298"/>
      <c r="E121" s="298"/>
      <c r="F121" s="298"/>
    </row>
    <row r="122" spans="1:7" ht="20.25" customHeight="1">
      <c r="A122" s="292"/>
      <c r="B122" s="298" t="s">
        <v>235</v>
      </c>
      <c r="C122" s="329">
        <v>0.9</v>
      </c>
      <c r="D122" s="298" t="s">
        <v>18</v>
      </c>
      <c r="E122" s="298" t="s">
        <v>315</v>
      </c>
      <c r="F122" s="298" t="s">
        <v>316</v>
      </c>
    </row>
    <row r="123" spans="1:7" ht="12.75" customHeight="1">
      <c r="A123" s="292"/>
      <c r="B123" s="298"/>
      <c r="C123" s="328"/>
      <c r="D123" s="298"/>
      <c r="E123" s="298"/>
      <c r="F123" s="298"/>
    </row>
    <row r="124" spans="1:7" ht="16.5" customHeight="1">
      <c r="A124" s="292"/>
      <c r="B124" s="298" t="s">
        <v>236</v>
      </c>
      <c r="C124" s="329">
        <v>0.9</v>
      </c>
      <c r="D124" s="298" t="s">
        <v>30</v>
      </c>
      <c r="E124" s="298" t="s">
        <v>315</v>
      </c>
      <c r="F124" s="298" t="s">
        <v>319</v>
      </c>
    </row>
    <row r="125" spans="1:7" ht="15.75" customHeight="1">
      <c r="A125" s="292"/>
      <c r="B125" s="298"/>
      <c r="C125" s="328"/>
      <c r="D125" s="298"/>
      <c r="E125" s="298"/>
      <c r="F125" s="298"/>
    </row>
    <row r="126" spans="1:7" ht="17.25" customHeight="1">
      <c r="A126" s="292"/>
      <c r="B126" s="298" t="s">
        <v>241</v>
      </c>
      <c r="C126" s="329">
        <v>0.9</v>
      </c>
      <c r="D126" s="298" t="s">
        <v>30</v>
      </c>
      <c r="E126" s="298" t="s">
        <v>315</v>
      </c>
      <c r="F126" s="298" t="s">
        <v>320</v>
      </c>
    </row>
    <row r="127" spans="1:7" ht="38.25" customHeight="1">
      <c r="A127" s="292"/>
      <c r="B127" s="298"/>
      <c r="C127" s="328"/>
      <c r="D127" s="298"/>
      <c r="E127" s="298"/>
      <c r="F127" s="298"/>
    </row>
    <row r="128" spans="1:7" ht="38.25" customHeight="1">
      <c r="A128" s="292"/>
      <c r="B128" s="167" t="s">
        <v>321</v>
      </c>
      <c r="C128" s="168">
        <v>0.9</v>
      </c>
      <c r="D128" s="167" t="s">
        <v>18</v>
      </c>
      <c r="E128" s="167" t="s">
        <v>315</v>
      </c>
      <c r="F128" s="167" t="s">
        <v>322</v>
      </c>
      <c r="G128">
        <v>2</v>
      </c>
    </row>
    <row r="129" spans="1:7" ht="37.5" customHeight="1">
      <c r="A129" s="292"/>
      <c r="B129" s="167" t="s">
        <v>323</v>
      </c>
      <c r="C129" s="168">
        <v>0.9</v>
      </c>
      <c r="D129" s="167" t="s">
        <v>18</v>
      </c>
      <c r="E129" s="167" t="s">
        <v>315</v>
      </c>
      <c r="F129" s="167" t="s">
        <v>324</v>
      </c>
      <c r="G129">
        <v>3</v>
      </c>
    </row>
    <row r="130" spans="1:7" ht="13.5" customHeight="1">
      <c r="A130" s="292"/>
      <c r="B130" s="298" t="s">
        <v>243</v>
      </c>
      <c r="C130" s="328" t="s">
        <v>110</v>
      </c>
      <c r="D130" s="298" t="s">
        <v>23</v>
      </c>
      <c r="E130" s="298" t="s">
        <v>325</v>
      </c>
      <c r="F130" s="298" t="s">
        <v>326</v>
      </c>
    </row>
    <row r="131" spans="1:7" ht="18" customHeight="1">
      <c r="A131" s="292"/>
      <c r="B131" s="298"/>
      <c r="C131" s="328"/>
      <c r="D131" s="298"/>
      <c r="E131" s="298"/>
      <c r="F131" s="298"/>
    </row>
    <row r="132" spans="1:7" ht="12.75" customHeight="1">
      <c r="A132" s="292"/>
      <c r="B132" s="298"/>
      <c r="C132" s="328"/>
      <c r="D132" s="298"/>
      <c r="E132" s="298"/>
      <c r="F132" s="298"/>
    </row>
    <row r="133" spans="1:7" ht="12.75" customHeight="1">
      <c r="A133" s="292"/>
      <c r="B133" s="298"/>
      <c r="C133" s="328"/>
      <c r="D133" s="298"/>
      <c r="E133" s="298"/>
      <c r="F133" s="298"/>
    </row>
    <row r="134" spans="1:7" ht="13.5" customHeight="1">
      <c r="A134" s="292"/>
      <c r="B134" s="298" t="s">
        <v>237</v>
      </c>
      <c r="C134" s="328" t="s">
        <v>111</v>
      </c>
      <c r="D134" s="298" t="s">
        <v>23</v>
      </c>
      <c r="E134" s="298" t="s">
        <v>325</v>
      </c>
      <c r="F134" s="298" t="s">
        <v>327</v>
      </c>
    </row>
    <row r="135" spans="1:7" ht="18" customHeight="1">
      <c r="A135" s="292"/>
      <c r="B135" s="298"/>
      <c r="C135" s="328"/>
      <c r="D135" s="298"/>
      <c r="E135" s="298"/>
      <c r="F135" s="298"/>
    </row>
    <row r="136" spans="1:7" ht="12.75" customHeight="1">
      <c r="A136" s="292"/>
      <c r="B136" s="298"/>
      <c r="C136" s="328"/>
      <c r="D136" s="298"/>
      <c r="E136" s="298"/>
      <c r="F136" s="298"/>
    </row>
    <row r="137" spans="1:7" ht="12.75" customHeight="1">
      <c r="A137" s="292"/>
      <c r="B137" s="298"/>
      <c r="C137" s="328"/>
      <c r="D137" s="298"/>
      <c r="E137" s="298"/>
      <c r="F137" s="298"/>
    </row>
    <row r="138" spans="1:7" ht="13.5" customHeight="1">
      <c r="A138" s="292"/>
      <c r="B138" s="298" t="s">
        <v>228</v>
      </c>
      <c r="C138" s="298" t="s">
        <v>229</v>
      </c>
      <c r="D138" s="298" t="s">
        <v>23</v>
      </c>
      <c r="E138" s="298" t="s">
        <v>325</v>
      </c>
      <c r="F138" s="298" t="s">
        <v>230</v>
      </c>
    </row>
    <row r="139" spans="1:7" ht="12.75" customHeight="1">
      <c r="A139" s="292"/>
      <c r="B139" s="298"/>
      <c r="C139" s="298"/>
      <c r="D139" s="298"/>
      <c r="E139" s="298"/>
      <c r="F139" s="298"/>
    </row>
    <row r="140" spans="1:7" ht="12.75" customHeight="1">
      <c r="A140" s="292"/>
      <c r="B140" s="298"/>
      <c r="C140" s="298"/>
      <c r="D140" s="298"/>
      <c r="E140" s="298"/>
      <c r="F140" s="298"/>
    </row>
    <row r="141" spans="1:7" ht="12.75" customHeight="1">
      <c r="A141" s="292"/>
      <c r="B141" s="298"/>
      <c r="C141" s="298"/>
      <c r="D141" s="298"/>
      <c r="E141" s="298"/>
      <c r="F141" s="298"/>
    </row>
    <row r="142" spans="1:7" ht="13.5" customHeight="1">
      <c r="A142" s="330" t="s">
        <v>328</v>
      </c>
      <c r="B142" s="297" t="s">
        <v>242</v>
      </c>
      <c r="C142" s="304">
        <v>0.9</v>
      </c>
      <c r="D142" s="297" t="s">
        <v>23</v>
      </c>
      <c r="E142" s="297" t="s">
        <v>395</v>
      </c>
      <c r="F142" s="297" t="s">
        <v>329</v>
      </c>
    </row>
    <row r="143" spans="1:7" ht="12.75" customHeight="1">
      <c r="A143" s="330"/>
      <c r="B143" s="297"/>
      <c r="C143" s="291"/>
      <c r="D143" s="297"/>
      <c r="E143" s="297"/>
      <c r="F143" s="297"/>
    </row>
    <row r="144" spans="1:7" ht="12.75" customHeight="1">
      <c r="A144" s="330"/>
      <c r="B144" s="297"/>
      <c r="C144" s="291"/>
      <c r="D144" s="297"/>
      <c r="E144" s="297"/>
      <c r="F144" s="297"/>
    </row>
    <row r="145" spans="1:6" ht="12.75" customHeight="1">
      <c r="A145" s="330"/>
      <c r="B145" s="297"/>
      <c r="C145" s="291"/>
      <c r="D145" s="297"/>
      <c r="E145" s="297"/>
      <c r="F145" s="297"/>
    </row>
    <row r="146" spans="1:6" ht="13.5" customHeight="1">
      <c r="A146" s="330"/>
      <c r="B146" s="297" t="s">
        <v>238</v>
      </c>
      <c r="C146" s="304">
        <v>0.9</v>
      </c>
      <c r="D146" s="297" t="s">
        <v>23</v>
      </c>
      <c r="E146" s="297" t="s">
        <v>395</v>
      </c>
      <c r="F146" s="297" t="s">
        <v>330</v>
      </c>
    </row>
    <row r="147" spans="1:6" ht="6" customHeight="1">
      <c r="A147" s="330"/>
      <c r="B147" s="297"/>
      <c r="C147" s="291"/>
      <c r="D147" s="297"/>
      <c r="E147" s="297"/>
      <c r="F147" s="297"/>
    </row>
    <row r="148" spans="1:6" ht="5.25" customHeight="1">
      <c r="A148" s="330"/>
      <c r="B148" s="297"/>
      <c r="C148" s="291"/>
      <c r="D148" s="297"/>
      <c r="E148" s="297"/>
      <c r="F148" s="297"/>
    </row>
    <row r="149" spans="1:6" ht="6" customHeight="1">
      <c r="A149" s="330"/>
      <c r="B149" s="297"/>
      <c r="C149" s="291"/>
      <c r="D149" s="297"/>
      <c r="E149" s="297"/>
      <c r="F149" s="297"/>
    </row>
    <row r="150" spans="1:6" ht="12.75" customHeight="1">
      <c r="A150" s="330"/>
      <c r="B150" s="297" t="s">
        <v>240</v>
      </c>
      <c r="C150" s="304">
        <v>0.9</v>
      </c>
      <c r="D150" s="297" t="s">
        <v>23</v>
      </c>
      <c r="E150" s="297" t="s">
        <v>395</v>
      </c>
      <c r="F150" s="297" t="s">
        <v>331</v>
      </c>
    </row>
    <row r="151" spans="1:6" ht="12.75" customHeight="1">
      <c r="A151" s="330"/>
      <c r="B151" s="297"/>
      <c r="C151" s="291"/>
      <c r="D151" s="297"/>
      <c r="E151" s="297"/>
      <c r="F151" s="297"/>
    </row>
    <row r="152" spans="1:6" ht="21" customHeight="1">
      <c r="A152" s="330"/>
      <c r="B152" s="297"/>
      <c r="C152" s="291"/>
      <c r="D152" s="297"/>
      <c r="E152" s="297"/>
      <c r="F152" s="297"/>
    </row>
    <row r="153" spans="1:6" ht="9.75" customHeight="1">
      <c r="A153" s="330"/>
      <c r="B153" s="297"/>
      <c r="C153" s="291"/>
      <c r="D153" s="297"/>
      <c r="E153" s="297"/>
      <c r="F153" s="297"/>
    </row>
    <row r="154" spans="1:6" ht="16.5" customHeight="1">
      <c r="A154" s="330"/>
      <c r="B154" s="297" t="s">
        <v>239</v>
      </c>
      <c r="C154" s="304">
        <v>0.85</v>
      </c>
      <c r="D154" s="297" t="s">
        <v>23</v>
      </c>
      <c r="E154" s="297" t="s">
        <v>395</v>
      </c>
      <c r="F154" s="297" t="s">
        <v>332</v>
      </c>
    </row>
    <row r="155" spans="1:6" ht="6" customHeight="1">
      <c r="A155" s="330"/>
      <c r="B155" s="297"/>
      <c r="C155" s="291"/>
      <c r="D155" s="297"/>
      <c r="E155" s="297"/>
      <c r="F155" s="297"/>
    </row>
    <row r="156" spans="1:6" ht="4.5" customHeight="1">
      <c r="A156" s="330"/>
      <c r="B156" s="297"/>
      <c r="C156" s="291"/>
      <c r="D156" s="297"/>
      <c r="E156" s="297"/>
      <c r="F156" s="297"/>
    </row>
    <row r="157" spans="1:6" ht="6" customHeight="1">
      <c r="A157" s="330"/>
      <c r="B157" s="297"/>
      <c r="C157" s="291"/>
      <c r="D157" s="297"/>
      <c r="E157" s="297"/>
      <c r="F157" s="297"/>
    </row>
    <row r="158" spans="1:6" ht="15.75" customHeight="1">
      <c r="A158" s="330"/>
      <c r="B158" s="297" t="s">
        <v>231</v>
      </c>
      <c r="C158" s="304">
        <v>0.9</v>
      </c>
      <c r="D158" s="297" t="s">
        <v>23</v>
      </c>
      <c r="E158" s="297" t="s">
        <v>395</v>
      </c>
      <c r="F158" s="297" t="s">
        <v>333</v>
      </c>
    </row>
    <row r="159" spans="1:6" ht="5.25" customHeight="1">
      <c r="A159" s="330"/>
      <c r="B159" s="297"/>
      <c r="C159" s="291"/>
      <c r="D159" s="297"/>
      <c r="E159" s="297"/>
      <c r="F159" s="297"/>
    </row>
    <row r="160" spans="1:6" ht="3.75" customHeight="1">
      <c r="A160" s="330"/>
      <c r="B160" s="297"/>
      <c r="C160" s="291"/>
      <c r="D160" s="297"/>
      <c r="E160" s="297"/>
      <c r="F160" s="297"/>
    </row>
    <row r="161" spans="1:6" ht="3.75" customHeight="1">
      <c r="A161" s="330"/>
      <c r="B161" s="297"/>
      <c r="C161" s="291"/>
      <c r="D161" s="297"/>
      <c r="E161" s="297"/>
      <c r="F161" s="297"/>
    </row>
    <row r="162" spans="1:6" ht="18.75" customHeight="1">
      <c r="A162" s="330"/>
      <c r="B162" s="297" t="s">
        <v>233</v>
      </c>
      <c r="C162" s="304">
        <v>0.9</v>
      </c>
      <c r="D162" s="297" t="s">
        <v>23</v>
      </c>
      <c r="E162" s="297" t="s">
        <v>395</v>
      </c>
      <c r="F162" s="297" t="s">
        <v>334</v>
      </c>
    </row>
    <row r="163" spans="1:6" ht="5.25" customHeight="1">
      <c r="A163" s="330"/>
      <c r="B163" s="297"/>
      <c r="C163" s="291"/>
      <c r="D163" s="297"/>
      <c r="E163" s="297"/>
      <c r="F163" s="297"/>
    </row>
    <row r="164" spans="1:6" ht="3" customHeight="1">
      <c r="A164" s="330"/>
      <c r="B164" s="297"/>
      <c r="C164" s="291"/>
      <c r="D164" s="297"/>
      <c r="E164" s="297"/>
      <c r="F164" s="297"/>
    </row>
    <row r="165" spans="1:6" ht="6.75" customHeight="1">
      <c r="A165" s="330"/>
      <c r="B165" s="297"/>
      <c r="C165" s="291"/>
      <c r="D165" s="297"/>
      <c r="E165" s="297"/>
      <c r="F165" s="297"/>
    </row>
    <row r="166" spans="1:6" ht="26.25" customHeight="1">
      <c r="A166" s="330"/>
      <c r="B166" s="297" t="s">
        <v>335</v>
      </c>
      <c r="C166" s="291">
        <v>10</v>
      </c>
      <c r="D166" s="291" t="s">
        <v>17</v>
      </c>
      <c r="E166" s="297" t="s">
        <v>395</v>
      </c>
      <c r="F166" s="291" t="s">
        <v>336</v>
      </c>
    </row>
    <row r="167" spans="1:6" ht="3.75" customHeight="1">
      <c r="A167" s="330"/>
      <c r="B167" s="297"/>
      <c r="C167" s="291"/>
      <c r="D167" s="291"/>
      <c r="E167" s="297"/>
      <c r="F167" s="291"/>
    </row>
    <row r="168" spans="1:6" ht="3" customHeight="1">
      <c r="A168" s="330"/>
      <c r="B168" s="297"/>
      <c r="C168" s="291"/>
      <c r="D168" s="291"/>
      <c r="E168" s="297"/>
      <c r="F168" s="291"/>
    </row>
    <row r="169" spans="1:6" ht="13.5" customHeight="1">
      <c r="A169" s="330"/>
      <c r="B169" s="302" t="s">
        <v>337</v>
      </c>
      <c r="C169" s="301">
        <v>50</v>
      </c>
      <c r="D169" s="301" t="s">
        <v>23</v>
      </c>
      <c r="E169" s="302" t="s">
        <v>395</v>
      </c>
      <c r="F169" s="302" t="s">
        <v>338</v>
      </c>
    </row>
    <row r="170" spans="1:6" ht="11.25" customHeight="1">
      <c r="A170" s="330"/>
      <c r="B170" s="302"/>
      <c r="C170" s="301"/>
      <c r="D170" s="301"/>
      <c r="E170" s="302"/>
      <c r="F170" s="302"/>
    </row>
    <row r="171" spans="1:6" ht="5.25" customHeight="1">
      <c r="A171" s="330"/>
      <c r="B171" s="302"/>
      <c r="C171" s="301"/>
      <c r="D171" s="301"/>
      <c r="E171" s="302"/>
      <c r="F171" s="302"/>
    </row>
    <row r="172" spans="1:6" ht="12.75" customHeight="1">
      <c r="A172" s="330"/>
      <c r="B172" s="297" t="s">
        <v>339</v>
      </c>
      <c r="C172" s="304">
        <v>0.9</v>
      </c>
      <c r="D172" s="291" t="s">
        <v>23</v>
      </c>
      <c r="E172" s="297" t="s">
        <v>395</v>
      </c>
      <c r="F172" s="297" t="s">
        <v>340</v>
      </c>
    </row>
    <row r="173" spans="1:6" ht="12.75" customHeight="1">
      <c r="A173" s="330"/>
      <c r="B173" s="297"/>
      <c r="C173" s="291"/>
      <c r="D173" s="291"/>
      <c r="E173" s="297"/>
      <c r="F173" s="297"/>
    </row>
    <row r="174" spans="1:6" ht="5.25" customHeight="1">
      <c r="A174" s="330"/>
      <c r="B174" s="297"/>
      <c r="C174" s="291"/>
      <c r="D174" s="291"/>
      <c r="E174" s="297"/>
      <c r="F174" s="297"/>
    </row>
    <row r="175" spans="1:6" ht="34.5" customHeight="1">
      <c r="A175" s="330"/>
      <c r="B175" s="167" t="s">
        <v>341</v>
      </c>
      <c r="C175" s="168">
        <v>0.8</v>
      </c>
      <c r="D175" s="169" t="s">
        <v>18</v>
      </c>
      <c r="E175" s="167" t="s">
        <v>396</v>
      </c>
      <c r="F175" s="167" t="s">
        <v>342</v>
      </c>
    </row>
    <row r="176" spans="1:6" ht="34.5" customHeight="1">
      <c r="A176" s="330"/>
      <c r="B176" s="167" t="s">
        <v>343</v>
      </c>
      <c r="C176" s="168">
        <v>0.8</v>
      </c>
      <c r="D176" s="169" t="s">
        <v>30</v>
      </c>
      <c r="E176" s="167" t="s">
        <v>395</v>
      </c>
      <c r="F176" s="167" t="s">
        <v>344</v>
      </c>
    </row>
    <row r="177" spans="1:6" ht="36" customHeight="1">
      <c r="A177" s="330"/>
      <c r="B177" s="167" t="s">
        <v>346</v>
      </c>
      <c r="C177" s="168">
        <v>0.8</v>
      </c>
      <c r="D177" s="169" t="s">
        <v>30</v>
      </c>
      <c r="E177" s="167" t="s">
        <v>395</v>
      </c>
      <c r="F177" s="167" t="s">
        <v>345</v>
      </c>
    </row>
    <row r="178" spans="1:6" ht="12.75" customHeight="1">
      <c r="A178" s="292" t="s">
        <v>244</v>
      </c>
      <c r="B178" s="293" t="s">
        <v>347</v>
      </c>
      <c r="C178" s="295" t="s">
        <v>349</v>
      </c>
      <c r="D178" s="295" t="s">
        <v>23</v>
      </c>
      <c r="E178" s="293" t="s">
        <v>350</v>
      </c>
      <c r="F178" s="300" t="s">
        <v>348</v>
      </c>
    </row>
    <row r="179" spans="1:6" ht="8.25" customHeight="1">
      <c r="A179" s="292"/>
      <c r="B179" s="293"/>
      <c r="C179" s="295"/>
      <c r="D179" s="295"/>
      <c r="E179" s="293"/>
      <c r="F179" s="300"/>
    </row>
    <row r="180" spans="1:6" ht="31.5" customHeight="1">
      <c r="A180" s="292"/>
      <c r="B180" s="293"/>
      <c r="C180" s="295"/>
      <c r="D180" s="295"/>
      <c r="E180" s="293"/>
      <c r="F180" s="300"/>
    </row>
    <row r="181" spans="1:6" ht="24" customHeight="1">
      <c r="A181" s="292"/>
      <c r="B181" s="296" t="s">
        <v>248</v>
      </c>
      <c r="C181" s="295" t="s">
        <v>349</v>
      </c>
      <c r="D181" s="299" t="s">
        <v>18</v>
      </c>
      <c r="E181" s="293" t="s">
        <v>350</v>
      </c>
      <c r="F181" s="296" t="s">
        <v>351</v>
      </c>
    </row>
    <row r="182" spans="1:6" ht="11.25" customHeight="1">
      <c r="A182" s="292"/>
      <c r="B182" s="296"/>
      <c r="C182" s="295"/>
      <c r="D182" s="299"/>
      <c r="E182" s="293"/>
      <c r="F182" s="296"/>
    </row>
    <row r="183" spans="1:6" ht="9" customHeight="1">
      <c r="A183" s="292"/>
      <c r="B183" s="296"/>
      <c r="C183" s="295"/>
      <c r="D183" s="299"/>
      <c r="E183" s="293"/>
      <c r="F183" s="296"/>
    </row>
    <row r="184" spans="1:6" ht="6.75" customHeight="1">
      <c r="A184" s="292"/>
      <c r="B184" s="298" t="s">
        <v>250</v>
      </c>
      <c r="C184" s="295" t="s">
        <v>349</v>
      </c>
      <c r="D184" s="293" t="s">
        <v>18</v>
      </c>
      <c r="E184" s="293" t="s">
        <v>350</v>
      </c>
      <c r="F184" s="293" t="s">
        <v>352</v>
      </c>
    </row>
    <row r="185" spans="1:6" ht="24" customHeight="1">
      <c r="A185" s="292"/>
      <c r="B185" s="298"/>
      <c r="C185" s="295"/>
      <c r="D185" s="293"/>
      <c r="E185" s="293"/>
      <c r="F185" s="293"/>
    </row>
    <row r="186" spans="1:6" ht="8.25" customHeight="1">
      <c r="A186" s="292"/>
      <c r="B186" s="298"/>
      <c r="C186" s="295"/>
      <c r="D186" s="293"/>
      <c r="E186" s="293"/>
      <c r="F186" s="293"/>
    </row>
    <row r="187" spans="1:6" ht="16.5" customHeight="1">
      <c r="A187" s="292"/>
      <c r="B187" s="298"/>
      <c r="C187" s="295"/>
      <c r="D187" s="293"/>
      <c r="E187" s="293"/>
      <c r="F187" s="293"/>
    </row>
    <row r="188" spans="1:6" ht="9" hidden="1" customHeight="1" thickBot="1">
      <c r="A188" s="292"/>
      <c r="B188" s="298" t="s">
        <v>246</v>
      </c>
      <c r="C188" s="295" t="s">
        <v>109</v>
      </c>
      <c r="D188" s="293" t="s">
        <v>30</v>
      </c>
      <c r="E188" s="293" t="s">
        <v>245</v>
      </c>
      <c r="F188" s="293" t="s">
        <v>247</v>
      </c>
    </row>
    <row r="189" spans="1:6" ht="15" hidden="1" customHeight="1">
      <c r="A189" s="292"/>
      <c r="B189" s="298"/>
      <c r="C189" s="295"/>
      <c r="D189" s="293"/>
      <c r="E189" s="293"/>
      <c r="F189" s="293"/>
    </row>
    <row r="190" spans="1:6" ht="15" hidden="1" customHeight="1">
      <c r="A190" s="292"/>
      <c r="B190" s="298"/>
      <c r="C190" s="295"/>
      <c r="D190" s="293"/>
      <c r="E190" s="293"/>
      <c r="F190" s="293"/>
    </row>
    <row r="191" spans="1:6" ht="15" hidden="1" customHeight="1">
      <c r="A191" s="292"/>
      <c r="B191" s="298"/>
      <c r="C191" s="295"/>
      <c r="D191" s="293"/>
      <c r="E191" s="293"/>
      <c r="F191" s="293"/>
    </row>
    <row r="192" spans="1:6" ht="15" hidden="1" customHeight="1">
      <c r="A192" s="292"/>
      <c r="B192" s="298" t="s">
        <v>248</v>
      </c>
      <c r="C192" s="295" t="s">
        <v>109</v>
      </c>
      <c r="D192" s="293" t="s">
        <v>64</v>
      </c>
      <c r="E192" s="293" t="s">
        <v>245</v>
      </c>
      <c r="F192" s="293" t="s">
        <v>249</v>
      </c>
    </row>
    <row r="193" spans="1:6" ht="15" hidden="1" customHeight="1">
      <c r="A193" s="292"/>
      <c r="B193" s="298"/>
      <c r="C193" s="295"/>
      <c r="D193" s="293"/>
      <c r="E193" s="293"/>
      <c r="F193" s="293"/>
    </row>
    <row r="194" spans="1:6" ht="15" hidden="1" customHeight="1">
      <c r="A194" s="292"/>
      <c r="B194" s="298"/>
      <c r="C194" s="295"/>
      <c r="D194" s="293"/>
      <c r="E194" s="293"/>
      <c r="F194" s="293"/>
    </row>
    <row r="195" spans="1:6" ht="15" hidden="1" customHeight="1">
      <c r="A195" s="292"/>
      <c r="B195" s="298"/>
      <c r="C195" s="295"/>
      <c r="D195" s="293"/>
      <c r="E195" s="293"/>
      <c r="F195" s="293"/>
    </row>
    <row r="196" spans="1:6" ht="15" hidden="1" customHeight="1">
      <c r="A196" s="292"/>
      <c r="B196" s="298" t="s">
        <v>250</v>
      </c>
      <c r="C196" s="295" t="s">
        <v>109</v>
      </c>
      <c r="D196" s="293" t="s">
        <v>18</v>
      </c>
      <c r="E196" s="293" t="s">
        <v>245</v>
      </c>
      <c r="F196" s="293" t="s">
        <v>251</v>
      </c>
    </row>
    <row r="197" spans="1:6" ht="15" hidden="1" customHeight="1">
      <c r="A197" s="292"/>
      <c r="B197" s="298"/>
      <c r="C197" s="295"/>
      <c r="D197" s="293"/>
      <c r="E197" s="293"/>
      <c r="F197" s="293"/>
    </row>
    <row r="198" spans="1:6" ht="15" hidden="1" customHeight="1">
      <c r="A198" s="292"/>
      <c r="B198" s="298"/>
      <c r="C198" s="295"/>
      <c r="D198" s="293"/>
      <c r="E198" s="293"/>
      <c r="F198" s="293"/>
    </row>
    <row r="199" spans="1:6" ht="15.75" hidden="1" customHeight="1" thickBot="1">
      <c r="A199" s="292"/>
      <c r="B199" s="298"/>
      <c r="C199" s="295"/>
      <c r="D199" s="293"/>
      <c r="E199" s="293"/>
      <c r="F199" s="293"/>
    </row>
    <row r="200" spans="1:6" ht="38.25" customHeight="1">
      <c r="A200" s="292"/>
      <c r="B200" s="154" t="s">
        <v>246</v>
      </c>
      <c r="C200" s="146" t="s">
        <v>349</v>
      </c>
      <c r="D200" s="147" t="s">
        <v>30</v>
      </c>
      <c r="E200" s="147" t="s">
        <v>350</v>
      </c>
      <c r="F200" s="147" t="s">
        <v>353</v>
      </c>
    </row>
    <row r="201" spans="1:6" ht="63" customHeight="1">
      <c r="A201" s="292"/>
      <c r="B201" s="154" t="s">
        <v>354</v>
      </c>
      <c r="C201" s="146" t="s">
        <v>356</v>
      </c>
      <c r="D201" s="147" t="s">
        <v>18</v>
      </c>
      <c r="E201" s="147" t="s">
        <v>350</v>
      </c>
      <c r="F201" s="147" t="s">
        <v>355</v>
      </c>
    </row>
    <row r="202" spans="1:6" ht="12.75" customHeight="1">
      <c r="A202" s="292" t="s">
        <v>391</v>
      </c>
      <c r="B202" s="298" t="s">
        <v>225</v>
      </c>
      <c r="C202" s="297" t="s">
        <v>392</v>
      </c>
      <c r="D202" s="293" t="s">
        <v>30</v>
      </c>
      <c r="E202" s="297" t="s">
        <v>393</v>
      </c>
      <c r="F202" s="293" t="s">
        <v>226</v>
      </c>
    </row>
    <row r="203" spans="1:6" ht="12.75" customHeight="1">
      <c r="A203" s="292"/>
      <c r="B203" s="298"/>
      <c r="C203" s="297"/>
      <c r="D203" s="293"/>
      <c r="E203" s="297"/>
      <c r="F203" s="293"/>
    </row>
    <row r="204" spans="1:6" ht="13.5" customHeight="1">
      <c r="A204" s="292"/>
      <c r="B204" s="298"/>
      <c r="C204" s="297"/>
      <c r="D204" s="293"/>
      <c r="E204" s="297"/>
      <c r="F204" s="293"/>
    </row>
    <row r="205" spans="1:6" ht="13.5" customHeight="1">
      <c r="A205" s="292"/>
      <c r="B205" s="298"/>
      <c r="C205" s="297"/>
      <c r="D205" s="293"/>
      <c r="E205" s="297"/>
      <c r="F205" s="293"/>
    </row>
    <row r="206" spans="1:6" ht="13.5" customHeight="1">
      <c r="A206" s="292"/>
      <c r="B206" s="298" t="s">
        <v>224</v>
      </c>
      <c r="C206" s="291" t="s">
        <v>394</v>
      </c>
      <c r="D206" s="293" t="s">
        <v>30</v>
      </c>
      <c r="E206" s="297" t="s">
        <v>393</v>
      </c>
      <c r="F206" s="293" t="s">
        <v>223</v>
      </c>
    </row>
    <row r="207" spans="1:6" ht="13.5" customHeight="1">
      <c r="A207" s="292"/>
      <c r="B207" s="298"/>
      <c r="C207" s="291"/>
      <c r="D207" s="293"/>
      <c r="E207" s="297"/>
      <c r="F207" s="293"/>
    </row>
    <row r="208" spans="1:6" ht="13.5" customHeight="1">
      <c r="A208" s="292"/>
      <c r="B208" s="298"/>
      <c r="C208" s="291"/>
      <c r="D208" s="293"/>
      <c r="E208" s="297"/>
      <c r="F208" s="293"/>
    </row>
    <row r="209" spans="1:6" ht="13.5" customHeight="1">
      <c r="A209" s="292"/>
      <c r="B209" s="298"/>
      <c r="C209" s="291"/>
      <c r="D209" s="293"/>
      <c r="E209" s="297"/>
      <c r="F209" s="293"/>
    </row>
    <row r="210" spans="1:6" ht="13.5" customHeight="1">
      <c r="A210" s="292"/>
      <c r="B210" s="298" t="s">
        <v>357</v>
      </c>
      <c r="C210" s="293" t="s">
        <v>359</v>
      </c>
      <c r="D210" s="297" t="s">
        <v>18</v>
      </c>
      <c r="E210" s="297" t="s">
        <v>393</v>
      </c>
      <c r="F210" s="293" t="s">
        <v>358</v>
      </c>
    </row>
    <row r="211" spans="1:6" ht="12.75" customHeight="1">
      <c r="A211" s="292"/>
      <c r="B211" s="298"/>
      <c r="C211" s="293"/>
      <c r="D211" s="297"/>
      <c r="E211" s="297"/>
      <c r="F211" s="293"/>
    </row>
    <row r="212" spans="1:6" ht="12.75" customHeight="1">
      <c r="A212" s="292"/>
      <c r="B212" s="298"/>
      <c r="C212" s="293"/>
      <c r="D212" s="297"/>
      <c r="E212" s="297"/>
      <c r="F212" s="293"/>
    </row>
    <row r="213" spans="1:6" ht="13.5" customHeight="1">
      <c r="A213" s="292"/>
      <c r="B213" s="298"/>
      <c r="C213" s="293"/>
      <c r="D213" s="297"/>
      <c r="E213" s="297"/>
      <c r="F213" s="293"/>
    </row>
    <row r="214" spans="1:6" ht="12.75" customHeight="1">
      <c r="A214" s="292"/>
      <c r="B214" s="298" t="s">
        <v>360</v>
      </c>
      <c r="C214" s="305">
        <v>0.95</v>
      </c>
      <c r="D214" s="293" t="s">
        <v>18</v>
      </c>
      <c r="E214" s="297" t="s">
        <v>393</v>
      </c>
      <c r="F214" s="293" t="s">
        <v>361</v>
      </c>
    </row>
    <row r="215" spans="1:6" ht="12.75" customHeight="1">
      <c r="A215" s="292"/>
      <c r="B215" s="298"/>
      <c r="C215" s="297"/>
      <c r="D215" s="293"/>
      <c r="E215" s="297"/>
      <c r="F215" s="293"/>
    </row>
    <row r="216" spans="1:6" ht="13.5" customHeight="1">
      <c r="A216" s="292"/>
      <c r="B216" s="298"/>
      <c r="C216" s="297"/>
      <c r="D216" s="293"/>
      <c r="E216" s="297"/>
      <c r="F216" s="293"/>
    </row>
    <row r="217" spans="1:6" ht="9.75" customHeight="1">
      <c r="A217" s="292"/>
      <c r="B217" s="298"/>
      <c r="C217" s="297"/>
      <c r="D217" s="293"/>
      <c r="E217" s="297"/>
      <c r="F217" s="293"/>
    </row>
    <row r="218" spans="1:6" ht="18.75" customHeight="1">
      <c r="A218" s="292"/>
      <c r="B218" s="298" t="s">
        <v>362</v>
      </c>
      <c r="C218" s="305">
        <v>0.95</v>
      </c>
      <c r="D218" s="293" t="s">
        <v>18</v>
      </c>
      <c r="E218" s="297" t="s">
        <v>393</v>
      </c>
      <c r="F218" s="293" t="s">
        <v>363</v>
      </c>
    </row>
    <row r="219" spans="1:6" ht="9.75" customHeight="1">
      <c r="A219" s="292"/>
      <c r="B219" s="298"/>
      <c r="C219" s="305"/>
      <c r="D219" s="293"/>
      <c r="E219" s="297"/>
      <c r="F219" s="293"/>
    </row>
    <row r="220" spans="1:6" ht="27">
      <c r="A220" s="292"/>
      <c r="B220" s="154" t="s">
        <v>252</v>
      </c>
      <c r="C220" s="164">
        <v>1</v>
      </c>
      <c r="D220" s="147" t="s">
        <v>18</v>
      </c>
      <c r="E220" s="170" t="s">
        <v>393</v>
      </c>
      <c r="F220" s="165" t="s">
        <v>364</v>
      </c>
    </row>
    <row r="221" spans="1:6" ht="12.75" customHeight="1">
      <c r="A221" s="292" t="s">
        <v>187</v>
      </c>
      <c r="B221" s="298" t="s">
        <v>188</v>
      </c>
      <c r="C221" s="303">
        <v>0.8</v>
      </c>
      <c r="D221" s="293" t="s">
        <v>366</v>
      </c>
      <c r="E221" s="293" t="s">
        <v>367</v>
      </c>
      <c r="F221" s="293" t="s">
        <v>365</v>
      </c>
    </row>
    <row r="222" spans="1:6" ht="12.75" customHeight="1">
      <c r="A222" s="292"/>
      <c r="B222" s="298"/>
      <c r="C222" s="293"/>
      <c r="D222" s="293"/>
      <c r="E222" s="293"/>
      <c r="F222" s="293"/>
    </row>
    <row r="223" spans="1:6" ht="12.75" customHeight="1">
      <c r="A223" s="292"/>
      <c r="B223" s="298"/>
      <c r="C223" s="293"/>
      <c r="D223" s="293"/>
      <c r="E223" s="293"/>
      <c r="F223" s="293"/>
    </row>
    <row r="224" spans="1:6" ht="13.5" customHeight="1">
      <c r="A224" s="292"/>
      <c r="B224" s="298"/>
      <c r="C224" s="293"/>
      <c r="D224" s="293"/>
      <c r="E224" s="293"/>
      <c r="F224" s="293"/>
    </row>
    <row r="225" spans="1:6" ht="12.75" customHeight="1">
      <c r="A225" s="292"/>
      <c r="B225" s="293" t="s">
        <v>368</v>
      </c>
      <c r="C225" s="303">
        <v>0.2</v>
      </c>
      <c r="D225" s="293" t="s">
        <v>369</v>
      </c>
      <c r="E225" s="293" t="s">
        <v>367</v>
      </c>
      <c r="F225" s="293" t="s">
        <v>370</v>
      </c>
    </row>
    <row r="226" spans="1:6" ht="12.75" customHeight="1">
      <c r="A226" s="292"/>
      <c r="B226" s="293"/>
      <c r="C226" s="293"/>
      <c r="D226" s="293"/>
      <c r="E226" s="293"/>
      <c r="F226" s="293"/>
    </row>
    <row r="227" spans="1:6" ht="12.75" customHeight="1">
      <c r="A227" s="292"/>
      <c r="B227" s="293"/>
      <c r="C227" s="293"/>
      <c r="D227" s="293"/>
      <c r="E227" s="293"/>
      <c r="F227" s="293"/>
    </row>
    <row r="228" spans="1:6" ht="13.5" customHeight="1">
      <c r="A228" s="292"/>
      <c r="B228" s="293"/>
      <c r="C228" s="293"/>
      <c r="D228" s="293"/>
      <c r="E228" s="293"/>
      <c r="F228" s="293"/>
    </row>
    <row r="229" spans="1:6" ht="12.75" customHeight="1">
      <c r="A229" s="292"/>
      <c r="B229" s="293" t="s">
        <v>371</v>
      </c>
      <c r="C229" s="303">
        <v>0.1</v>
      </c>
      <c r="D229" s="293" t="s">
        <v>17</v>
      </c>
      <c r="E229" s="293" t="s">
        <v>367</v>
      </c>
      <c r="F229" s="293" t="s">
        <v>372</v>
      </c>
    </row>
    <row r="230" spans="1:6" ht="12.75" customHeight="1">
      <c r="A230" s="292"/>
      <c r="B230" s="293"/>
      <c r="C230" s="293"/>
      <c r="D230" s="293"/>
      <c r="E230" s="293"/>
      <c r="F230" s="293"/>
    </row>
    <row r="231" spans="1:6" ht="12.75" customHeight="1">
      <c r="A231" s="292"/>
      <c r="B231" s="293"/>
      <c r="C231" s="293"/>
      <c r="D231" s="293"/>
      <c r="E231" s="293"/>
      <c r="F231" s="293"/>
    </row>
    <row r="232" spans="1:6" ht="12.75" customHeight="1">
      <c r="A232" s="292"/>
      <c r="B232" s="293"/>
      <c r="C232" s="293"/>
      <c r="D232" s="293"/>
      <c r="E232" s="293"/>
      <c r="F232" s="293"/>
    </row>
    <row r="233" spans="1:6" ht="12.75" customHeight="1">
      <c r="A233" s="292"/>
      <c r="B233" s="293" t="s">
        <v>373</v>
      </c>
      <c r="C233" s="294">
        <v>0.9</v>
      </c>
      <c r="D233" s="295" t="s">
        <v>369</v>
      </c>
      <c r="E233" s="293" t="s">
        <v>367</v>
      </c>
      <c r="F233" s="293" t="s">
        <v>374</v>
      </c>
    </row>
    <row r="234" spans="1:6" ht="12.75" customHeight="1">
      <c r="A234" s="292"/>
      <c r="B234" s="293"/>
      <c r="C234" s="295"/>
      <c r="D234" s="295"/>
      <c r="E234" s="293"/>
      <c r="F234" s="293"/>
    </row>
    <row r="235" spans="1:6" ht="11.25" customHeight="1">
      <c r="A235" s="292"/>
      <c r="B235" s="293"/>
      <c r="C235" s="295"/>
      <c r="D235" s="295"/>
      <c r="E235" s="293"/>
      <c r="F235" s="293"/>
    </row>
    <row r="236" spans="1:6" ht="12.75" customHeight="1">
      <c r="A236" s="292"/>
      <c r="B236" s="293"/>
      <c r="C236" s="295"/>
      <c r="D236" s="295"/>
      <c r="E236" s="293"/>
      <c r="F236" s="293"/>
    </row>
    <row r="237" spans="1:6" ht="0.75" customHeight="1">
      <c r="A237" s="292"/>
      <c r="B237" s="293"/>
      <c r="C237" s="295"/>
      <c r="D237" s="295"/>
      <c r="E237" s="293"/>
      <c r="F237" s="293"/>
    </row>
    <row r="238" spans="1:6" ht="13.5" customHeight="1">
      <c r="A238" s="292"/>
      <c r="B238" s="293"/>
      <c r="C238" s="295"/>
      <c r="D238" s="295"/>
      <c r="E238" s="293"/>
      <c r="F238" s="293"/>
    </row>
    <row r="239" spans="1:6" ht="7.5" customHeight="1">
      <c r="A239" s="292"/>
      <c r="B239" s="293"/>
      <c r="C239" s="295"/>
      <c r="D239" s="295"/>
      <c r="E239" s="293"/>
      <c r="F239" s="293"/>
    </row>
    <row r="240" spans="1:6" ht="12.75" customHeight="1">
      <c r="A240" s="292" t="s">
        <v>256</v>
      </c>
      <c r="B240" s="307" t="s">
        <v>196</v>
      </c>
      <c r="C240" s="303">
        <v>0.05</v>
      </c>
      <c r="D240" s="307" t="s">
        <v>17</v>
      </c>
      <c r="E240" s="293" t="s">
        <v>375</v>
      </c>
      <c r="F240" s="293" t="s">
        <v>376</v>
      </c>
    </row>
    <row r="241" spans="1:6" ht="12.75" customHeight="1">
      <c r="A241" s="292"/>
      <c r="B241" s="307"/>
      <c r="C241" s="293"/>
      <c r="D241" s="307"/>
      <c r="E241" s="293"/>
      <c r="F241" s="293"/>
    </row>
    <row r="242" spans="1:6" ht="13.5" customHeight="1">
      <c r="A242" s="292"/>
      <c r="B242" s="307"/>
      <c r="C242" s="293"/>
      <c r="D242" s="307"/>
      <c r="E242" s="293"/>
      <c r="F242" s="293"/>
    </row>
    <row r="243" spans="1:6" ht="9.75" customHeight="1">
      <c r="A243" s="292"/>
      <c r="B243" s="307"/>
      <c r="C243" s="293"/>
      <c r="D243" s="307"/>
      <c r="E243" s="293"/>
      <c r="F243" s="293"/>
    </row>
    <row r="244" spans="1:6" ht="12.75" hidden="1" customHeight="1" thickBot="1">
      <c r="A244" s="292"/>
      <c r="B244" s="307"/>
      <c r="C244" s="293"/>
      <c r="D244" s="307"/>
      <c r="E244" s="293"/>
      <c r="F244" s="293"/>
    </row>
    <row r="245" spans="1:6" ht="12.75" hidden="1" customHeight="1" thickBot="1">
      <c r="A245" s="292"/>
      <c r="B245" s="307"/>
      <c r="C245" s="293"/>
      <c r="D245" s="307"/>
      <c r="E245" s="293"/>
      <c r="F245" s="293"/>
    </row>
    <row r="246" spans="1:6" ht="12.75" customHeight="1">
      <c r="A246" s="292"/>
      <c r="B246" s="307"/>
      <c r="C246" s="293"/>
      <c r="D246" s="307"/>
      <c r="E246" s="293"/>
      <c r="F246" s="293"/>
    </row>
    <row r="247" spans="1:6" ht="12.75" customHeight="1">
      <c r="A247" s="292"/>
      <c r="B247" s="307"/>
      <c r="C247" s="293"/>
      <c r="D247" s="307"/>
      <c r="E247" s="293"/>
      <c r="F247" s="293"/>
    </row>
    <row r="248" spans="1:6" ht="12.75" customHeight="1">
      <c r="A248" s="292"/>
      <c r="B248" s="307"/>
      <c r="C248" s="293"/>
      <c r="D248" s="307"/>
      <c r="E248" s="293"/>
      <c r="F248" s="293"/>
    </row>
    <row r="249" spans="1:6" ht="13.5" customHeight="1">
      <c r="A249" s="292"/>
      <c r="B249" s="307"/>
      <c r="C249" s="293"/>
      <c r="D249" s="307"/>
      <c r="E249" s="293"/>
      <c r="F249" s="293"/>
    </row>
    <row r="250" spans="1:6" ht="12.75" customHeight="1">
      <c r="A250" s="292"/>
      <c r="B250" s="293" t="s">
        <v>197</v>
      </c>
      <c r="C250" s="303">
        <v>0.9</v>
      </c>
      <c r="D250" s="293" t="s">
        <v>23</v>
      </c>
      <c r="E250" s="293" t="s">
        <v>375</v>
      </c>
      <c r="F250" s="293" t="s">
        <v>377</v>
      </c>
    </row>
    <row r="251" spans="1:6" ht="12.75" customHeight="1">
      <c r="A251" s="292"/>
      <c r="B251" s="293"/>
      <c r="C251" s="293"/>
      <c r="D251" s="293"/>
      <c r="E251" s="293"/>
      <c r="F251" s="293"/>
    </row>
    <row r="252" spans="1:6" ht="12.75" customHeight="1">
      <c r="A252" s="292"/>
      <c r="B252" s="293"/>
      <c r="C252" s="293"/>
      <c r="D252" s="293"/>
      <c r="E252" s="293"/>
      <c r="F252" s="293"/>
    </row>
    <row r="253" spans="1:6" ht="12.75" customHeight="1">
      <c r="A253" s="292"/>
      <c r="B253" s="293"/>
      <c r="C253" s="293"/>
      <c r="D253" s="293"/>
      <c r="E253" s="293"/>
      <c r="F253" s="293"/>
    </row>
    <row r="254" spans="1:6" ht="13.5" customHeight="1">
      <c r="A254" s="292"/>
      <c r="B254" s="293"/>
      <c r="C254" s="293"/>
      <c r="D254" s="293"/>
      <c r="E254" s="293"/>
      <c r="F254" s="293"/>
    </row>
    <row r="255" spans="1:6" ht="12.75" customHeight="1">
      <c r="A255" s="292"/>
      <c r="B255" s="293" t="s">
        <v>200</v>
      </c>
      <c r="C255" s="293" t="s">
        <v>201</v>
      </c>
      <c r="D255" s="293" t="s">
        <v>23</v>
      </c>
      <c r="E255" s="293" t="s">
        <v>375</v>
      </c>
      <c r="F255" s="293" t="s">
        <v>200</v>
      </c>
    </row>
    <row r="256" spans="1:6" ht="12.75" customHeight="1">
      <c r="A256" s="292"/>
      <c r="B256" s="293"/>
      <c r="C256" s="293"/>
      <c r="D256" s="293"/>
      <c r="E256" s="293"/>
      <c r="F256" s="293"/>
    </row>
    <row r="257" spans="1:6" ht="12.75" customHeight="1">
      <c r="A257" s="292"/>
      <c r="B257" s="293"/>
      <c r="C257" s="293"/>
      <c r="D257" s="293"/>
      <c r="E257" s="293"/>
      <c r="F257" s="293"/>
    </row>
    <row r="258" spans="1:6" ht="13.5" customHeight="1">
      <c r="A258" s="292"/>
      <c r="B258" s="293"/>
      <c r="C258" s="293"/>
      <c r="D258" s="293"/>
      <c r="E258" s="293"/>
      <c r="F258" s="293"/>
    </row>
    <row r="259" spans="1:6" ht="3" customHeight="1">
      <c r="A259" s="292"/>
      <c r="B259" s="293" t="s">
        <v>202</v>
      </c>
      <c r="C259" s="293" t="s">
        <v>201</v>
      </c>
      <c r="D259" s="293" t="s">
        <v>23</v>
      </c>
      <c r="E259" s="293" t="s">
        <v>375</v>
      </c>
      <c r="F259" s="293" t="s">
        <v>202</v>
      </c>
    </row>
    <row r="260" spans="1:6" ht="12.75" hidden="1" customHeight="1" thickBot="1">
      <c r="A260" s="292"/>
      <c r="B260" s="293"/>
      <c r="C260" s="293"/>
      <c r="D260" s="293"/>
      <c r="E260" s="293"/>
      <c r="F260" s="293"/>
    </row>
    <row r="261" spans="1:6" ht="12.75" customHeight="1">
      <c r="A261" s="292"/>
      <c r="B261" s="293"/>
      <c r="C261" s="293"/>
      <c r="D261" s="293"/>
      <c r="E261" s="293"/>
      <c r="F261" s="293"/>
    </row>
    <row r="262" spans="1:6" ht="12.75" customHeight="1">
      <c r="A262" s="292"/>
      <c r="B262" s="293"/>
      <c r="C262" s="293"/>
      <c r="D262" s="293"/>
      <c r="E262" s="293"/>
      <c r="F262" s="293"/>
    </row>
    <row r="263" spans="1:6" ht="12.75" customHeight="1">
      <c r="A263" s="292"/>
      <c r="B263" s="293"/>
      <c r="C263" s="293"/>
      <c r="D263" s="293"/>
      <c r="E263" s="293"/>
      <c r="F263" s="293"/>
    </row>
    <row r="264" spans="1:6" ht="13.5" customHeight="1">
      <c r="A264" s="292"/>
      <c r="B264" s="293"/>
      <c r="C264" s="293"/>
      <c r="D264" s="293"/>
      <c r="E264" s="293"/>
      <c r="F264" s="293"/>
    </row>
    <row r="265" spans="1:6" ht="12.75" customHeight="1">
      <c r="A265" s="292"/>
      <c r="B265" s="293" t="s">
        <v>257</v>
      </c>
      <c r="C265" s="294">
        <v>0.9</v>
      </c>
      <c r="D265" s="295" t="s">
        <v>23</v>
      </c>
      <c r="E265" s="293" t="s">
        <v>375</v>
      </c>
      <c r="F265" s="293" t="s">
        <v>258</v>
      </c>
    </row>
    <row r="266" spans="1:6" ht="13.5" customHeight="1">
      <c r="A266" s="292"/>
      <c r="B266" s="293"/>
      <c r="C266" s="294"/>
      <c r="D266" s="295"/>
      <c r="E266" s="293"/>
      <c r="F266" s="293"/>
    </row>
    <row r="267" spans="1:6" ht="12.75" customHeight="1">
      <c r="A267" s="292"/>
      <c r="B267" s="293"/>
      <c r="C267" s="294"/>
      <c r="D267" s="295"/>
      <c r="E267" s="293"/>
      <c r="F267" s="293"/>
    </row>
    <row r="268" spans="1:6" ht="12.75" customHeight="1">
      <c r="A268" s="292"/>
      <c r="B268" s="293"/>
      <c r="C268" s="294"/>
      <c r="D268" s="295"/>
      <c r="E268" s="293"/>
      <c r="F268" s="293"/>
    </row>
    <row r="269" spans="1:6" ht="30" customHeight="1">
      <c r="A269" s="292"/>
      <c r="B269" s="295" t="s">
        <v>259</v>
      </c>
      <c r="C269" s="294"/>
      <c r="D269" s="295"/>
      <c r="E269" s="293" t="s">
        <v>375</v>
      </c>
      <c r="F269" s="293" t="s">
        <v>378</v>
      </c>
    </row>
    <row r="270" spans="1:6" ht="13.5" hidden="1" customHeight="1" thickBot="1">
      <c r="A270" s="292"/>
      <c r="B270" s="295"/>
      <c r="C270" s="294"/>
      <c r="D270" s="295"/>
      <c r="E270" s="293"/>
      <c r="F270" s="293"/>
    </row>
    <row r="271" spans="1:6" ht="7.5" hidden="1" customHeight="1">
      <c r="A271" s="292"/>
      <c r="B271" s="295"/>
      <c r="C271" s="294"/>
      <c r="D271" s="295"/>
      <c r="E271" s="293"/>
      <c r="F271" s="293"/>
    </row>
    <row r="272" spans="1:6" ht="13.5" hidden="1" customHeight="1" thickBot="1">
      <c r="A272" s="292"/>
      <c r="B272" s="295"/>
      <c r="C272" s="294"/>
      <c r="D272" s="295"/>
      <c r="E272" s="293"/>
      <c r="F272" s="293"/>
    </row>
    <row r="273" spans="1:6" ht="13.5" hidden="1" customHeight="1" thickBot="1">
      <c r="A273" s="37"/>
      <c r="B273" s="37"/>
      <c r="C273" s="166"/>
      <c r="D273" s="37"/>
      <c r="E273" s="37"/>
      <c r="F273" s="37"/>
    </row>
    <row r="274" spans="1:6" ht="13.5" hidden="1" customHeight="1" thickBot="1">
      <c r="A274" s="37"/>
      <c r="B274" s="37"/>
      <c r="C274" s="166"/>
      <c r="D274" s="37"/>
      <c r="E274" s="37"/>
      <c r="F274" s="37"/>
    </row>
    <row r="275" spans="1:6" ht="13.5" hidden="1" customHeight="1" thickBot="1">
      <c r="A275" s="37"/>
      <c r="B275" s="37"/>
      <c r="C275" s="166"/>
      <c r="D275" s="37"/>
      <c r="E275" s="37"/>
      <c r="F275" s="37"/>
    </row>
    <row r="276" spans="1:6" ht="13.5" customHeight="1">
      <c r="A276" s="331" t="s">
        <v>275</v>
      </c>
      <c r="B276" s="293" t="s">
        <v>261</v>
      </c>
      <c r="C276" s="303">
        <v>0.95</v>
      </c>
      <c r="D276" s="293" t="s">
        <v>17</v>
      </c>
      <c r="E276" s="293" t="s">
        <v>312</v>
      </c>
      <c r="F276" s="293" t="s">
        <v>313</v>
      </c>
    </row>
    <row r="277" spans="1:6">
      <c r="A277" s="331"/>
      <c r="B277" s="293"/>
      <c r="C277" s="293"/>
      <c r="D277" s="293"/>
      <c r="E277" s="293"/>
      <c r="F277" s="293"/>
    </row>
    <row r="278" spans="1:6">
      <c r="A278" s="331"/>
      <c r="B278" s="293"/>
      <c r="C278" s="293"/>
      <c r="D278" s="293"/>
      <c r="E278" s="293"/>
      <c r="F278" s="293"/>
    </row>
    <row r="279" spans="1:6">
      <c r="A279" s="331"/>
      <c r="B279" s="293"/>
      <c r="C279" s="293"/>
      <c r="D279" s="293"/>
      <c r="E279" s="293"/>
      <c r="F279" s="293"/>
    </row>
    <row r="280" spans="1:6">
      <c r="A280" s="331"/>
      <c r="B280" s="293" t="s">
        <v>262</v>
      </c>
      <c r="C280" s="303">
        <v>0.95</v>
      </c>
      <c r="D280" s="293" t="s">
        <v>18</v>
      </c>
      <c r="E280" s="293" t="s">
        <v>312</v>
      </c>
      <c r="F280" s="293" t="s">
        <v>314</v>
      </c>
    </row>
    <row r="281" spans="1:6">
      <c r="A281" s="331"/>
      <c r="B281" s="293"/>
      <c r="C281" s="293"/>
      <c r="D281" s="293"/>
      <c r="E281" s="293"/>
      <c r="F281" s="293"/>
    </row>
    <row r="282" spans="1:6">
      <c r="A282" s="331"/>
      <c r="B282" s="293"/>
      <c r="C282" s="293"/>
      <c r="D282" s="293"/>
      <c r="E282" s="293"/>
      <c r="F282" s="293"/>
    </row>
    <row r="283" spans="1:6">
      <c r="A283" s="331"/>
      <c r="B283" s="293"/>
      <c r="C283" s="293"/>
      <c r="D283" s="293"/>
      <c r="E283" s="293"/>
      <c r="F283" s="293"/>
    </row>
    <row r="284" spans="1:6" ht="18" customHeight="1">
      <c r="A284" s="330" t="s">
        <v>379</v>
      </c>
      <c r="B284" s="297" t="s">
        <v>380</v>
      </c>
      <c r="C284" s="305">
        <v>0.8</v>
      </c>
      <c r="D284" s="297" t="s">
        <v>17</v>
      </c>
      <c r="E284" s="297" t="s">
        <v>382</v>
      </c>
      <c r="F284" s="297" t="s">
        <v>381</v>
      </c>
    </row>
    <row r="285" spans="1:6" ht="18" customHeight="1">
      <c r="A285" s="330"/>
      <c r="B285" s="297"/>
      <c r="C285" s="305"/>
      <c r="D285" s="297"/>
      <c r="E285" s="297"/>
      <c r="F285" s="297"/>
    </row>
    <row r="286" spans="1:6" ht="18" customHeight="1">
      <c r="A286" s="330"/>
      <c r="B286" s="297"/>
      <c r="C286" s="305"/>
      <c r="D286" s="297"/>
      <c r="E286" s="297"/>
      <c r="F286" s="297"/>
    </row>
    <row r="287" spans="1:6" ht="18.75" customHeight="1">
      <c r="A287" s="330"/>
      <c r="B287" s="297"/>
      <c r="C287" s="305"/>
      <c r="D287" s="297"/>
      <c r="E287" s="297"/>
      <c r="F287" s="297"/>
    </row>
    <row r="288" spans="1:6">
      <c r="A288" s="330"/>
      <c r="B288" s="297" t="s">
        <v>383</v>
      </c>
      <c r="C288" s="305">
        <v>0.8</v>
      </c>
      <c r="D288" s="297" t="s">
        <v>17</v>
      </c>
      <c r="E288" s="297" t="s">
        <v>382</v>
      </c>
      <c r="F288" s="297" t="s">
        <v>384</v>
      </c>
    </row>
    <row r="289" spans="1:6">
      <c r="A289" s="330"/>
      <c r="B289" s="297"/>
      <c r="C289" s="297"/>
      <c r="D289" s="297"/>
      <c r="E289" s="297"/>
      <c r="F289" s="297"/>
    </row>
    <row r="290" spans="1:6">
      <c r="A290" s="330"/>
      <c r="B290" s="297"/>
      <c r="C290" s="297"/>
      <c r="D290" s="297"/>
      <c r="E290" s="297"/>
      <c r="F290" s="297"/>
    </row>
    <row r="291" spans="1:6">
      <c r="A291" s="330"/>
      <c r="B291" s="297"/>
      <c r="C291" s="297"/>
      <c r="D291" s="297"/>
      <c r="E291" s="297"/>
      <c r="F291" s="297"/>
    </row>
    <row r="292" spans="1:6">
      <c r="A292" s="330"/>
      <c r="B292" s="297" t="s">
        <v>385</v>
      </c>
      <c r="C292" s="305">
        <v>0.8</v>
      </c>
      <c r="D292" s="297" t="s">
        <v>17</v>
      </c>
      <c r="E292" s="297" t="s">
        <v>382</v>
      </c>
      <c r="F292" s="297" t="s">
        <v>386</v>
      </c>
    </row>
    <row r="293" spans="1:6" ht="12.75" customHeight="1">
      <c r="A293" s="330"/>
      <c r="B293" s="297"/>
      <c r="C293" s="297"/>
      <c r="D293" s="297"/>
      <c r="E293" s="297"/>
      <c r="F293" s="297"/>
    </row>
    <row r="294" spans="1:6">
      <c r="A294" s="330"/>
      <c r="B294" s="297"/>
      <c r="C294" s="297"/>
      <c r="D294" s="297"/>
      <c r="E294" s="297"/>
      <c r="F294" s="297"/>
    </row>
    <row r="295" spans="1:6">
      <c r="A295" s="330"/>
      <c r="B295" s="297"/>
      <c r="C295" s="297"/>
      <c r="D295" s="297"/>
      <c r="E295" s="297"/>
      <c r="F295" s="297"/>
    </row>
    <row r="296" spans="1:6">
      <c r="A296" s="330"/>
      <c r="B296" s="297" t="s">
        <v>262</v>
      </c>
      <c r="C296" s="304">
        <v>0.95</v>
      </c>
      <c r="D296" s="291" t="s">
        <v>18</v>
      </c>
      <c r="E296" s="297" t="s">
        <v>382</v>
      </c>
      <c r="F296" s="297" t="s">
        <v>387</v>
      </c>
    </row>
    <row r="297" spans="1:6">
      <c r="A297" s="330"/>
      <c r="B297" s="297"/>
      <c r="C297" s="291"/>
      <c r="D297" s="291"/>
      <c r="E297" s="297"/>
      <c r="F297" s="297"/>
    </row>
    <row r="298" spans="1:6">
      <c r="A298" s="330"/>
      <c r="B298" s="297"/>
      <c r="C298" s="291"/>
      <c r="D298" s="291"/>
      <c r="E298" s="297"/>
      <c r="F298" s="297"/>
    </row>
    <row r="299" spans="1:6">
      <c r="A299" s="330"/>
      <c r="B299" s="297"/>
      <c r="C299" s="291"/>
      <c r="D299" s="291"/>
      <c r="E299" s="297"/>
      <c r="F299" s="297"/>
    </row>
    <row r="300" spans="1:6">
      <c r="A300" s="330"/>
      <c r="B300" s="297"/>
      <c r="C300" s="291"/>
      <c r="D300" s="291"/>
      <c r="E300" s="297"/>
      <c r="F300" s="297"/>
    </row>
    <row r="301" spans="1:6">
      <c r="A301" s="330"/>
      <c r="B301" s="297"/>
      <c r="C301" s="291"/>
      <c r="D301" s="291"/>
      <c r="E301" s="297"/>
      <c r="F301" s="297"/>
    </row>
    <row r="302" spans="1:6">
      <c r="A302" s="330"/>
      <c r="B302" s="297"/>
      <c r="C302" s="291"/>
      <c r="D302" s="291"/>
      <c r="E302" s="297"/>
      <c r="F302" s="297"/>
    </row>
    <row r="303" spans="1:6">
      <c r="A303" s="330"/>
      <c r="B303" s="297"/>
      <c r="C303" s="291"/>
      <c r="D303" s="291"/>
      <c r="E303" s="297"/>
      <c r="F303" s="297"/>
    </row>
    <row r="304" spans="1:6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3.5" customHeight="1"/>
  </sheetData>
  <mergeCells count="351">
    <mergeCell ref="A284:A303"/>
    <mergeCell ref="B284:B287"/>
    <mergeCell ref="C284:C287"/>
    <mergeCell ref="D284:D287"/>
    <mergeCell ref="E284:E287"/>
    <mergeCell ref="F284:F287"/>
    <mergeCell ref="B288:B291"/>
    <mergeCell ref="C288:C291"/>
    <mergeCell ref="D288:D291"/>
    <mergeCell ref="E288:E291"/>
    <mergeCell ref="F288:F291"/>
    <mergeCell ref="B292:B295"/>
    <mergeCell ref="C292:C295"/>
    <mergeCell ref="D292:D295"/>
    <mergeCell ref="E292:E295"/>
    <mergeCell ref="F292:F295"/>
    <mergeCell ref="B296:B303"/>
    <mergeCell ref="C296:C303"/>
    <mergeCell ref="D296:D303"/>
    <mergeCell ref="E296:E303"/>
    <mergeCell ref="F296:F303"/>
    <mergeCell ref="A276:A283"/>
    <mergeCell ref="B276:B279"/>
    <mergeCell ref="C276:C279"/>
    <mergeCell ref="D276:D279"/>
    <mergeCell ref="E276:E279"/>
    <mergeCell ref="F276:F279"/>
    <mergeCell ref="B280:B283"/>
    <mergeCell ref="C280:C283"/>
    <mergeCell ref="D280:D283"/>
    <mergeCell ref="E280:E283"/>
    <mergeCell ref="F280:F283"/>
    <mergeCell ref="A240:A272"/>
    <mergeCell ref="B240:B249"/>
    <mergeCell ref="C240:C249"/>
    <mergeCell ref="D240:D249"/>
    <mergeCell ref="E240:E249"/>
    <mergeCell ref="F240:F249"/>
    <mergeCell ref="B250:B254"/>
    <mergeCell ref="C250:C254"/>
    <mergeCell ref="D250:D254"/>
    <mergeCell ref="E250:E254"/>
    <mergeCell ref="F250:F254"/>
    <mergeCell ref="B255:B258"/>
    <mergeCell ref="C255:C258"/>
    <mergeCell ref="D255:D258"/>
    <mergeCell ref="E255:E258"/>
    <mergeCell ref="F255:F258"/>
    <mergeCell ref="B259:B264"/>
    <mergeCell ref="C259:C264"/>
    <mergeCell ref="D259:D264"/>
    <mergeCell ref="E259:E264"/>
    <mergeCell ref="F259:F264"/>
    <mergeCell ref="B265:B268"/>
    <mergeCell ref="E265:E268"/>
    <mergeCell ref="F265:F268"/>
    <mergeCell ref="B269:B272"/>
    <mergeCell ref="E269:E272"/>
    <mergeCell ref="F269:F272"/>
    <mergeCell ref="C265:C272"/>
    <mergeCell ref="D265:D272"/>
    <mergeCell ref="F158:F161"/>
    <mergeCell ref="F214:F217"/>
    <mergeCell ref="B221:B224"/>
    <mergeCell ref="B202:B205"/>
    <mergeCell ref="C202:C205"/>
    <mergeCell ref="D202:D205"/>
    <mergeCell ref="E202:E205"/>
    <mergeCell ref="F202:F205"/>
    <mergeCell ref="B206:B209"/>
    <mergeCell ref="C206:C209"/>
    <mergeCell ref="D206:D209"/>
    <mergeCell ref="E206:E209"/>
    <mergeCell ref="F206:F209"/>
    <mergeCell ref="F221:F224"/>
    <mergeCell ref="F229:F232"/>
    <mergeCell ref="F225:F228"/>
    <mergeCell ref="C188:C191"/>
    <mergeCell ref="D188:D191"/>
    <mergeCell ref="B169:B171"/>
    <mergeCell ref="A178:A201"/>
    <mergeCell ref="A202:A220"/>
    <mergeCell ref="B218:B219"/>
    <mergeCell ref="C218:C219"/>
    <mergeCell ref="D218:D219"/>
    <mergeCell ref="E218:E219"/>
    <mergeCell ref="F218:F219"/>
    <mergeCell ref="B134:B137"/>
    <mergeCell ref="C134:C137"/>
    <mergeCell ref="D134:D137"/>
    <mergeCell ref="E134:E137"/>
    <mergeCell ref="B138:B141"/>
    <mergeCell ref="C138:C141"/>
    <mergeCell ref="F162:F165"/>
    <mergeCell ref="B162:B165"/>
    <mergeCell ref="F188:F191"/>
    <mergeCell ref="F184:F187"/>
    <mergeCell ref="B188:B191"/>
    <mergeCell ref="A106:A114"/>
    <mergeCell ref="B106:B109"/>
    <mergeCell ref="F122:F123"/>
    <mergeCell ref="E124:E125"/>
    <mergeCell ref="F124:F125"/>
    <mergeCell ref="F146:F149"/>
    <mergeCell ref="C119:C121"/>
    <mergeCell ref="D119:D121"/>
    <mergeCell ref="E119:E121"/>
    <mergeCell ref="F119:F121"/>
    <mergeCell ref="F115:F118"/>
    <mergeCell ref="E115:E118"/>
    <mergeCell ref="D124:D125"/>
    <mergeCell ref="F126:F127"/>
    <mergeCell ref="A115:A141"/>
    <mergeCell ref="A142:A177"/>
    <mergeCell ref="B130:B133"/>
    <mergeCell ref="C130:C133"/>
    <mergeCell ref="D130:D133"/>
    <mergeCell ref="E130:E133"/>
    <mergeCell ref="F102:F105"/>
    <mergeCell ref="C106:C109"/>
    <mergeCell ref="D106:D109"/>
    <mergeCell ref="E106:E109"/>
    <mergeCell ref="F84:F86"/>
    <mergeCell ref="F95:F97"/>
    <mergeCell ref="F106:F109"/>
    <mergeCell ref="F111:F114"/>
    <mergeCell ref="E102:E105"/>
    <mergeCell ref="C87:C90"/>
    <mergeCell ref="D87:D90"/>
    <mergeCell ref="E111:E114"/>
    <mergeCell ref="E162:E165"/>
    <mergeCell ref="A84:A97"/>
    <mergeCell ref="B84:B86"/>
    <mergeCell ref="C84:C86"/>
    <mergeCell ref="D84:D86"/>
    <mergeCell ref="E84:E86"/>
    <mergeCell ref="B91:B94"/>
    <mergeCell ref="C91:C94"/>
    <mergeCell ref="D91:D94"/>
    <mergeCell ref="E91:E94"/>
    <mergeCell ref="B95:B97"/>
    <mergeCell ref="C95:C97"/>
    <mergeCell ref="D95:D97"/>
    <mergeCell ref="E95:E97"/>
    <mergeCell ref="B142:B145"/>
    <mergeCell ref="B158:B161"/>
    <mergeCell ref="B146:B149"/>
    <mergeCell ref="E126:E127"/>
    <mergeCell ref="C115:C118"/>
    <mergeCell ref="D115:D118"/>
    <mergeCell ref="B124:B125"/>
    <mergeCell ref="C124:C125"/>
    <mergeCell ref="A98:A105"/>
    <mergeCell ref="B184:B187"/>
    <mergeCell ref="C184:C187"/>
    <mergeCell ref="D184:D187"/>
    <mergeCell ref="B196:B199"/>
    <mergeCell ref="C196:C199"/>
    <mergeCell ref="D196:D199"/>
    <mergeCell ref="B154:B157"/>
    <mergeCell ref="B150:B153"/>
    <mergeCell ref="C158:C161"/>
    <mergeCell ref="C162:C165"/>
    <mergeCell ref="B126:B127"/>
    <mergeCell ref="C126:C127"/>
    <mergeCell ref="D126:D127"/>
    <mergeCell ref="D162:D165"/>
    <mergeCell ref="E150:E153"/>
    <mergeCell ref="D150:D153"/>
    <mergeCell ref="C150:C153"/>
    <mergeCell ref="C169:C171"/>
    <mergeCell ref="B166:B168"/>
    <mergeCell ref="E158:E161"/>
    <mergeCell ref="E77:E80"/>
    <mergeCell ref="E62:E64"/>
    <mergeCell ref="F62:F64"/>
    <mergeCell ref="E65:E68"/>
    <mergeCell ref="B56:B61"/>
    <mergeCell ref="C56:C61"/>
    <mergeCell ref="A39:A49"/>
    <mergeCell ref="B39:B42"/>
    <mergeCell ref="C39:C42"/>
    <mergeCell ref="D39:D42"/>
    <mergeCell ref="E39:E42"/>
    <mergeCell ref="C47:C49"/>
    <mergeCell ref="D47:D49"/>
    <mergeCell ref="E47:E49"/>
    <mergeCell ref="A50:A64"/>
    <mergeCell ref="A65:A83"/>
    <mergeCell ref="B65:B68"/>
    <mergeCell ref="C65:C68"/>
    <mergeCell ref="D65:D68"/>
    <mergeCell ref="E73:E75"/>
    <mergeCell ref="B62:B64"/>
    <mergeCell ref="C62:C64"/>
    <mergeCell ref="D62:D64"/>
    <mergeCell ref="B81:B83"/>
    <mergeCell ref="F47:F49"/>
    <mergeCell ref="F65:F68"/>
    <mergeCell ref="B73:B75"/>
    <mergeCell ref="C73:C75"/>
    <mergeCell ref="D146:D149"/>
    <mergeCell ref="E146:E149"/>
    <mergeCell ref="C154:C157"/>
    <mergeCell ref="C146:C149"/>
    <mergeCell ref="D154:D157"/>
    <mergeCell ref="E154:E157"/>
    <mergeCell ref="B122:B123"/>
    <mergeCell ref="C122:C123"/>
    <mergeCell ref="D122:D123"/>
    <mergeCell ref="E122:E123"/>
    <mergeCell ref="B115:B118"/>
    <mergeCell ref="F81:F83"/>
    <mergeCell ref="F77:F80"/>
    <mergeCell ref="F73:F75"/>
    <mergeCell ref="B77:B80"/>
    <mergeCell ref="C77:C80"/>
    <mergeCell ref="D77:D80"/>
    <mergeCell ref="D73:D75"/>
    <mergeCell ref="F134:F137"/>
    <mergeCell ref="E81:E83"/>
    <mergeCell ref="E32:E35"/>
    <mergeCell ref="F32:F35"/>
    <mergeCell ref="A1:A4"/>
    <mergeCell ref="E1:F1"/>
    <mergeCell ref="E4:F4"/>
    <mergeCell ref="B1:D4"/>
    <mergeCell ref="A7:A8"/>
    <mergeCell ref="A5:F5"/>
    <mergeCell ref="E3:F3"/>
    <mergeCell ref="F16:F19"/>
    <mergeCell ref="D15:D19"/>
    <mergeCell ref="B15:C15"/>
    <mergeCell ref="E2:F2"/>
    <mergeCell ref="A9:A14"/>
    <mergeCell ref="A15:A27"/>
    <mergeCell ref="E28:E31"/>
    <mergeCell ref="F28:F31"/>
    <mergeCell ref="B32:B35"/>
    <mergeCell ref="C32:C35"/>
    <mergeCell ref="A28:A38"/>
    <mergeCell ref="B28:B31"/>
    <mergeCell ref="C28:C31"/>
    <mergeCell ref="D28:D31"/>
    <mergeCell ref="B36:B38"/>
    <mergeCell ref="E36:E38"/>
    <mergeCell ref="F36:F38"/>
    <mergeCell ref="E87:E90"/>
    <mergeCell ref="F87:F90"/>
    <mergeCell ref="F91:F94"/>
    <mergeCell ref="B98:B101"/>
    <mergeCell ref="C98:C101"/>
    <mergeCell ref="D98:D101"/>
    <mergeCell ref="E98:E101"/>
    <mergeCell ref="F98:F101"/>
    <mergeCell ref="D56:D61"/>
    <mergeCell ref="E56:E61"/>
    <mergeCell ref="F56:F61"/>
    <mergeCell ref="B50:B55"/>
    <mergeCell ref="E50:E55"/>
    <mergeCell ref="F50:F55"/>
    <mergeCell ref="C50:C55"/>
    <mergeCell ref="D50:D55"/>
    <mergeCell ref="F39:F42"/>
    <mergeCell ref="B43:B46"/>
    <mergeCell ref="C43:C46"/>
    <mergeCell ref="D43:D46"/>
    <mergeCell ref="E43:E46"/>
    <mergeCell ref="F43:F46"/>
    <mergeCell ref="C36:C38"/>
    <mergeCell ref="D36:D38"/>
    <mergeCell ref="D32:D35"/>
    <mergeCell ref="B47:B49"/>
    <mergeCell ref="C81:C83"/>
    <mergeCell ref="C111:C114"/>
    <mergeCell ref="D111:D114"/>
    <mergeCell ref="B102:B105"/>
    <mergeCell ref="C102:C105"/>
    <mergeCell ref="D102:D105"/>
    <mergeCell ref="D81:D83"/>
    <mergeCell ref="B111:B114"/>
    <mergeCell ref="B87:B90"/>
    <mergeCell ref="F210:F213"/>
    <mergeCell ref="D214:D217"/>
    <mergeCell ref="E214:E217"/>
    <mergeCell ref="E221:E224"/>
    <mergeCell ref="B119:B121"/>
    <mergeCell ref="B229:B232"/>
    <mergeCell ref="C229:C232"/>
    <mergeCell ref="D229:D232"/>
    <mergeCell ref="E229:E232"/>
    <mergeCell ref="B225:B228"/>
    <mergeCell ref="B210:B213"/>
    <mergeCell ref="C210:C213"/>
    <mergeCell ref="D210:D213"/>
    <mergeCell ref="E210:E213"/>
    <mergeCell ref="D225:D228"/>
    <mergeCell ref="E225:E228"/>
    <mergeCell ref="C225:C228"/>
    <mergeCell ref="C172:C174"/>
    <mergeCell ref="B214:B217"/>
    <mergeCell ref="C214:C217"/>
    <mergeCell ref="C221:C224"/>
    <mergeCell ref="D221:D224"/>
    <mergeCell ref="E188:E191"/>
    <mergeCell ref="C142:C145"/>
    <mergeCell ref="F130:F133"/>
    <mergeCell ref="F192:F195"/>
    <mergeCell ref="F196:F199"/>
    <mergeCell ref="F138:F141"/>
    <mergeCell ref="D138:D141"/>
    <mergeCell ref="E138:E141"/>
    <mergeCell ref="E184:E187"/>
    <mergeCell ref="F178:F180"/>
    <mergeCell ref="F181:F183"/>
    <mergeCell ref="E172:E174"/>
    <mergeCell ref="F172:F174"/>
    <mergeCell ref="D169:D171"/>
    <mergeCell ref="E169:E171"/>
    <mergeCell ref="F169:F171"/>
    <mergeCell ref="F142:F145"/>
    <mergeCell ref="D158:D161"/>
    <mergeCell ref="F154:F157"/>
    <mergeCell ref="F150:F153"/>
    <mergeCell ref="D172:D174"/>
    <mergeCell ref="D142:D145"/>
    <mergeCell ref="E142:E145"/>
    <mergeCell ref="F166:F168"/>
    <mergeCell ref="A221:A239"/>
    <mergeCell ref="B233:B239"/>
    <mergeCell ref="C233:C239"/>
    <mergeCell ref="B178:B180"/>
    <mergeCell ref="B181:B183"/>
    <mergeCell ref="C166:C168"/>
    <mergeCell ref="D166:D168"/>
    <mergeCell ref="E166:E168"/>
    <mergeCell ref="B172:B174"/>
    <mergeCell ref="B192:B195"/>
    <mergeCell ref="C192:C195"/>
    <mergeCell ref="D192:D195"/>
    <mergeCell ref="E192:E195"/>
    <mergeCell ref="E196:E199"/>
    <mergeCell ref="C178:C180"/>
    <mergeCell ref="D178:D180"/>
    <mergeCell ref="E178:E180"/>
    <mergeCell ref="D233:D239"/>
    <mergeCell ref="E233:E239"/>
    <mergeCell ref="C181:C183"/>
    <mergeCell ref="D181:D183"/>
    <mergeCell ref="E181:E183"/>
    <mergeCell ref="F233:F239"/>
  </mergeCells>
  <phoneticPr fontId="0" type="noConversion"/>
  <pageMargins left="0.74803149606299213" right="0.78740157480314965" top="0.31496062992125984" bottom="0.78740157480314965" header="0" footer="0"/>
  <pageSetup scale="60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opLeftCell="A2" workbookViewId="0">
      <selection activeCell="K21" sqref="K21"/>
    </sheetView>
  </sheetViews>
  <sheetFormatPr baseColWidth="10" defaultRowHeight="12.75"/>
  <cols>
    <col min="1" max="1" width="22.140625" customWidth="1"/>
    <col min="2" max="2" width="20.5703125" customWidth="1"/>
    <col min="3" max="3" width="15.7109375" customWidth="1"/>
    <col min="4" max="4" width="44.28515625" customWidth="1"/>
    <col min="5" max="5" width="21.28515625" bestFit="1" customWidth="1"/>
  </cols>
  <sheetData>
    <row r="1" spans="1:5" ht="16.5" customHeight="1" thickBot="1">
      <c r="A1" s="309"/>
      <c r="B1" s="340" t="s">
        <v>165</v>
      </c>
      <c r="C1" s="341"/>
      <c r="D1" s="342"/>
      <c r="E1" s="61" t="s">
        <v>171</v>
      </c>
    </row>
    <row r="2" spans="1:5" ht="16.5" customHeight="1" thickBot="1">
      <c r="A2" s="310"/>
      <c r="B2" s="343"/>
      <c r="C2" s="344"/>
      <c r="D2" s="345"/>
      <c r="E2" s="61" t="s">
        <v>170</v>
      </c>
    </row>
    <row r="3" spans="1:5" ht="16.5" customHeight="1" thickBot="1">
      <c r="A3" s="310"/>
      <c r="B3" s="343"/>
      <c r="C3" s="344"/>
      <c r="D3" s="345"/>
      <c r="E3" s="62" t="s">
        <v>167</v>
      </c>
    </row>
    <row r="4" spans="1:5" ht="16.5" customHeight="1" thickBot="1">
      <c r="A4" s="311"/>
      <c r="B4" s="346"/>
      <c r="C4" s="347"/>
      <c r="D4" s="348"/>
      <c r="E4" s="62" t="s">
        <v>166</v>
      </c>
    </row>
    <row r="5" spans="1:5" ht="21" thickBot="1">
      <c r="A5" s="59"/>
      <c r="B5" s="59"/>
      <c r="C5" s="59"/>
    </row>
    <row r="6" spans="1:5" ht="13.5" thickBot="1">
      <c r="A6" s="359" t="s">
        <v>145</v>
      </c>
      <c r="B6" s="360"/>
      <c r="C6" s="58" t="s">
        <v>138</v>
      </c>
      <c r="D6" s="58" t="s">
        <v>146</v>
      </c>
      <c r="E6" s="58" t="s">
        <v>2</v>
      </c>
    </row>
    <row r="7" spans="1:5" ht="24.75" thickBot="1">
      <c r="A7" s="338" t="s">
        <v>147</v>
      </c>
      <c r="B7" s="339"/>
      <c r="C7" s="33" t="s">
        <v>148</v>
      </c>
      <c r="D7" s="140" t="str">
        <f>'plan indicadores'!B8</f>
        <v>Cumplimiento de convenios gestionados</v>
      </c>
      <c r="E7" s="141" t="str">
        <f>'plan indicadores'!C7</f>
        <v>&gt;= 80%</v>
      </c>
    </row>
    <row r="8" spans="1:5">
      <c r="A8" s="332" t="s">
        <v>149</v>
      </c>
      <c r="B8" s="333"/>
      <c r="C8" s="355" t="s">
        <v>150</v>
      </c>
      <c r="D8" s="138" t="e">
        <f>'plan indicadores'!#REF!</f>
        <v>#REF!</v>
      </c>
      <c r="E8" s="138" t="e">
        <f>'plan indicadores'!#REF!</f>
        <v>#REF!</v>
      </c>
    </row>
    <row r="9" spans="1:5" ht="24">
      <c r="A9" s="334"/>
      <c r="B9" s="335"/>
      <c r="C9" s="356"/>
      <c r="D9" s="139" t="str">
        <f>Seguimiento!C36</f>
        <v>Variacion No. De Devoluciones de Documentos y Libros presentados para  Registro</v>
      </c>
      <c r="E9" s="139" t="str">
        <f>Seguimiento!D36</f>
        <v>&lt;= 10%</v>
      </c>
    </row>
    <row r="10" spans="1:5">
      <c r="A10" s="334"/>
      <c r="B10" s="335"/>
      <c r="C10" s="356"/>
      <c r="D10" s="144" t="str">
        <f>Seguimiento!C26</f>
        <v xml:space="preserve">Eficiencia del proceso de renovación </v>
      </c>
      <c r="E10" s="144" t="str">
        <f>Seguimiento!D26</f>
        <v>&gt;= 42%</v>
      </c>
    </row>
    <row r="11" spans="1:5" ht="13.5" thickBot="1">
      <c r="A11" s="334"/>
      <c r="B11" s="335"/>
      <c r="C11" s="356"/>
      <c r="D11" s="144" t="str">
        <f>'plan indicadores'!B25</f>
        <v>% de Empresas  matriculadas usuarios CAE</v>
      </c>
      <c r="E11" s="144" t="str">
        <f>'plan indicadores'!C25</f>
        <v>&gt;= = 80%</v>
      </c>
    </row>
    <row r="12" spans="1:5">
      <c r="A12" s="332" t="s">
        <v>151</v>
      </c>
      <c r="B12" s="333"/>
      <c r="C12" s="349" t="s">
        <v>19</v>
      </c>
      <c r="D12" s="142" t="str">
        <f>Seguimiento!C14</f>
        <v>Porcentaje de  satisfaccion del cliente</v>
      </c>
      <c r="E12" s="142" t="str">
        <f>Seguimiento!D14</f>
        <v>&gt;=  90%.</v>
      </c>
    </row>
    <row r="13" spans="1:5">
      <c r="A13" s="334"/>
      <c r="B13" s="335"/>
      <c r="C13" s="350"/>
      <c r="D13" s="357" t="str">
        <f>Seguimiento!C16</f>
        <v>Eficacia de las Peticiones, Quejas y Reclamos</v>
      </c>
      <c r="E13" s="358"/>
    </row>
    <row r="14" spans="1:5">
      <c r="A14" s="334"/>
      <c r="B14" s="335"/>
      <c r="C14" s="350"/>
      <c r="D14" s="132" t="str">
        <f>Seguimiento!C17</f>
        <v>PETICIONES</v>
      </c>
      <c r="E14" s="132" t="str">
        <f>Seguimiento!D17</f>
        <v>4 días</v>
      </c>
    </row>
    <row r="15" spans="1:5">
      <c r="A15" s="334"/>
      <c r="B15" s="335"/>
      <c r="C15" s="350"/>
      <c r="D15" s="132" t="str">
        <f>Seguimiento!C19</f>
        <v>QUEJAS</v>
      </c>
      <c r="E15" s="132" t="str">
        <f>Seguimiento!D19</f>
        <v xml:space="preserve">&lt;= 2% </v>
      </c>
    </row>
    <row r="16" spans="1:5" ht="13.5" thickBot="1">
      <c r="A16" s="334"/>
      <c r="B16" s="335"/>
      <c r="C16" s="351"/>
      <c r="D16" s="60" t="str">
        <f>Seguimiento!C21</f>
        <v>RECLAMOS</v>
      </c>
      <c r="E16" s="60" t="str">
        <f>Seguimiento!D21</f>
        <v xml:space="preserve">&lt;= 2% </v>
      </c>
    </row>
    <row r="17" spans="1:5" ht="24">
      <c r="A17" s="334"/>
      <c r="B17" s="335"/>
      <c r="C17" s="352" t="str">
        <f>Seguimiento!B24</f>
        <v>REGISTROS PUBLICOS</v>
      </c>
      <c r="D17" s="56" t="str">
        <f>Seguimiento!C39</f>
        <v>Tiempo promedio de atención CAE para persona natural</v>
      </c>
      <c r="E17" s="56" t="str">
        <f>Seguimiento!D39</f>
        <v>&lt;= 30 minutos</v>
      </c>
    </row>
    <row r="18" spans="1:5" ht="24">
      <c r="A18" s="334"/>
      <c r="B18" s="335"/>
      <c r="C18" s="353"/>
      <c r="D18" s="132" t="str">
        <f>Seguimiento!C40</f>
        <v>Tiempo promedio de atención CAE para persona juridica</v>
      </c>
      <c r="E18" s="132" t="str">
        <f>Seguimiento!D40</f>
        <v>&lt;= 45 minutos</v>
      </c>
    </row>
    <row r="19" spans="1:5" ht="13.5" thickBot="1">
      <c r="A19" s="334"/>
      <c r="B19" s="335"/>
      <c r="C19" s="354"/>
      <c r="D19" s="60" t="str">
        <f>Seguimiento!C43</f>
        <v>Porcentaje de satisfacción del cliente CAE</v>
      </c>
      <c r="E19" s="60" t="str">
        <f>Seguimiento!D43</f>
        <v>&gt;= 95%</v>
      </c>
    </row>
    <row r="20" spans="1:5" ht="36.75" thickBot="1">
      <c r="A20" s="336"/>
      <c r="B20" s="337"/>
      <c r="C20" s="143" t="str">
        <f>Seguimiento!B44</f>
        <v>CAPACITACION DE INTERES GENERAL</v>
      </c>
      <c r="D20" s="145" t="e">
        <f>'plan indicadores'!#REF!</f>
        <v>#REF!</v>
      </c>
      <c r="E20" s="57" t="e">
        <f>'plan indicadores'!#REF!</f>
        <v>#REF!</v>
      </c>
    </row>
    <row r="21" spans="1:5" ht="18.75" customHeight="1">
      <c r="A21" s="332" t="s">
        <v>152</v>
      </c>
      <c r="B21" s="333"/>
      <c r="C21" s="349" t="s">
        <v>153</v>
      </c>
      <c r="D21" s="56" t="s">
        <v>154</v>
      </c>
      <c r="E21" s="56" t="s">
        <v>155</v>
      </c>
    </row>
    <row r="22" spans="1:5" ht="20.25" customHeight="1" thickBot="1">
      <c r="A22" s="336"/>
      <c r="B22" s="337"/>
      <c r="C22" s="351"/>
      <c r="D22" s="133" t="s">
        <v>156</v>
      </c>
      <c r="E22" s="60" t="s">
        <v>155</v>
      </c>
    </row>
    <row r="23" spans="1:5">
      <c r="A23" s="332" t="s">
        <v>157</v>
      </c>
      <c r="B23" s="333"/>
      <c r="C23" s="349" t="s">
        <v>158</v>
      </c>
      <c r="D23" s="134" t="e">
        <f>'plan indicadores'!#REF!</f>
        <v>#REF!</v>
      </c>
      <c r="E23" s="134" t="e">
        <f>'plan indicadores'!#REF!</f>
        <v>#REF!</v>
      </c>
    </row>
    <row r="24" spans="1:5">
      <c r="A24" s="334"/>
      <c r="B24" s="335"/>
      <c r="C24" s="350"/>
      <c r="D24" s="135" t="e">
        <f>'plan indicadores'!#REF!</f>
        <v>#REF!</v>
      </c>
      <c r="E24" s="135" t="e">
        <f>'plan indicadores'!#REF!</f>
        <v>#REF!</v>
      </c>
    </row>
    <row r="25" spans="1:5" ht="13.5" thickBot="1">
      <c r="A25" s="336"/>
      <c r="B25" s="337"/>
      <c r="C25" s="351"/>
      <c r="D25" s="136" t="e">
        <f>'plan indicadores'!#REF!</f>
        <v>#REF!</v>
      </c>
      <c r="E25" s="136" t="e">
        <f>'plan indicadores'!#REF!</f>
        <v>#REF!</v>
      </c>
    </row>
    <row r="26" spans="1:5" ht="24.75" thickBot="1">
      <c r="A26" s="338" t="s">
        <v>159</v>
      </c>
      <c r="B26" s="339"/>
      <c r="C26" s="58" t="s">
        <v>160</v>
      </c>
      <c r="D26" s="137" t="str">
        <f>'plan indicadores'!B7</f>
        <v>Cumplimiento de los indicadores del sistema de gestion de calidad</v>
      </c>
      <c r="E26" s="137" t="str">
        <f>'plan indicadores'!C7</f>
        <v>&gt;= 80%</v>
      </c>
    </row>
  </sheetData>
  <mergeCells count="15">
    <mergeCell ref="A23:B25"/>
    <mergeCell ref="A26:B26"/>
    <mergeCell ref="B1:D4"/>
    <mergeCell ref="C12:C16"/>
    <mergeCell ref="C17:C19"/>
    <mergeCell ref="A8:B11"/>
    <mergeCell ref="A12:B20"/>
    <mergeCell ref="A21:B22"/>
    <mergeCell ref="C21:C22"/>
    <mergeCell ref="A1:A4"/>
    <mergeCell ref="C8:C11"/>
    <mergeCell ref="D13:E13"/>
    <mergeCell ref="C23:C25"/>
    <mergeCell ref="A6:B6"/>
    <mergeCell ref="A7:B7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opLeftCell="A15" workbookViewId="0">
      <selection activeCell="O23" sqref="O23"/>
    </sheetView>
  </sheetViews>
  <sheetFormatPr baseColWidth="10" defaultRowHeight="12.75"/>
  <sheetData>
    <row r="1" spans="1:2" ht="45.75" thickBot="1">
      <c r="A1" s="5" t="s">
        <v>1</v>
      </c>
      <c r="B1" s="11" t="s">
        <v>71</v>
      </c>
    </row>
    <row r="2" spans="1:2" ht="13.5" thickBot="1">
      <c r="A2" s="7" t="s">
        <v>4</v>
      </c>
      <c r="B2" s="13">
        <v>1</v>
      </c>
    </row>
    <row r="3" spans="1:2" ht="13.5" thickBot="1">
      <c r="A3" s="10" t="s">
        <v>5</v>
      </c>
      <c r="B3" s="13">
        <v>1</v>
      </c>
    </row>
    <row r="4" spans="1:2" ht="13.5" thickBot="1">
      <c r="A4" s="10" t="s">
        <v>6</v>
      </c>
      <c r="B4" s="13">
        <v>1</v>
      </c>
    </row>
    <row r="5" spans="1:2" ht="13.5" thickBot="1">
      <c r="A5" s="10" t="s">
        <v>7</v>
      </c>
      <c r="B5" s="13">
        <v>1</v>
      </c>
    </row>
    <row r="6" spans="1:2" ht="13.5" thickBot="1">
      <c r="A6" s="10" t="s">
        <v>8</v>
      </c>
      <c r="B6" s="13">
        <v>1</v>
      </c>
    </row>
    <row r="7" spans="1:2" ht="13.5" thickBot="1">
      <c r="A7" s="10" t="s">
        <v>9</v>
      </c>
      <c r="B7" s="13">
        <v>1</v>
      </c>
    </row>
    <row r="8" spans="1:2" ht="13.5" thickBot="1">
      <c r="A8" s="10" t="s">
        <v>10</v>
      </c>
      <c r="B8" s="13">
        <v>1</v>
      </c>
    </row>
    <row r="9" spans="1:2" ht="13.5" thickBot="1">
      <c r="A9" s="10" t="s">
        <v>11</v>
      </c>
      <c r="B9" s="13">
        <v>1</v>
      </c>
    </row>
    <row r="10" spans="1:2" ht="13.5" thickBot="1">
      <c r="A10" s="10" t="s">
        <v>12</v>
      </c>
      <c r="B10" s="13">
        <v>1</v>
      </c>
    </row>
    <row r="11" spans="1:2" ht="13.5" thickBot="1">
      <c r="A11" s="10" t="s">
        <v>13</v>
      </c>
      <c r="B11" s="13">
        <v>1</v>
      </c>
    </row>
    <row r="12" spans="1:2" ht="13.5" thickBot="1">
      <c r="A12" s="10" t="s">
        <v>14</v>
      </c>
      <c r="B12" s="13">
        <v>1</v>
      </c>
    </row>
    <row r="13" spans="1:2" ht="13.5" thickBot="1">
      <c r="A13" s="10" t="s">
        <v>15</v>
      </c>
      <c r="B13" s="13">
        <v>1</v>
      </c>
    </row>
    <row r="14" spans="1:2" ht="13.5" thickBot="1">
      <c r="A14" s="6" t="s">
        <v>2</v>
      </c>
      <c r="B14" s="9" t="s">
        <v>35</v>
      </c>
    </row>
    <row r="16" spans="1:2" ht="13.5" thickBot="1"/>
    <row r="17" spans="1:13" ht="13.5" thickBot="1">
      <c r="A17" s="5"/>
      <c r="B17" s="7" t="s">
        <v>4</v>
      </c>
      <c r="C17" s="10" t="s">
        <v>5</v>
      </c>
      <c r="D17" s="10" t="s">
        <v>6</v>
      </c>
      <c r="E17" s="10" t="s">
        <v>7</v>
      </c>
      <c r="F17" s="10" t="s">
        <v>8</v>
      </c>
      <c r="G17" s="10" t="s">
        <v>9</v>
      </c>
      <c r="H17" s="10" t="s">
        <v>10</v>
      </c>
      <c r="I17" s="10" t="s">
        <v>11</v>
      </c>
      <c r="J17" s="10" t="s">
        <v>12</v>
      </c>
      <c r="K17" s="10" t="s">
        <v>13</v>
      </c>
      <c r="L17" s="10" t="s">
        <v>14</v>
      </c>
      <c r="M17" s="10" t="s">
        <v>15</v>
      </c>
    </row>
    <row r="18" spans="1:13" ht="45.75" thickBot="1">
      <c r="A18" s="11" t="s">
        <v>71</v>
      </c>
      <c r="B18" s="13">
        <v>1</v>
      </c>
      <c r="C18" s="13">
        <v>1</v>
      </c>
      <c r="D18" s="13">
        <v>1</v>
      </c>
      <c r="E18" s="13">
        <v>1</v>
      </c>
      <c r="F18" s="13">
        <v>1</v>
      </c>
      <c r="G18" s="13">
        <v>0.9</v>
      </c>
      <c r="H18" s="13">
        <v>1</v>
      </c>
      <c r="I18" s="13">
        <v>1</v>
      </c>
      <c r="J18" s="13">
        <v>1</v>
      </c>
      <c r="K18" s="13">
        <v>1</v>
      </c>
      <c r="L18" s="13">
        <v>1</v>
      </c>
      <c r="M18" s="13">
        <v>1</v>
      </c>
    </row>
    <row r="19" spans="1:13">
      <c r="A19" t="s">
        <v>92</v>
      </c>
      <c r="B19" s="9">
        <v>0.7</v>
      </c>
      <c r="C19" s="9">
        <v>0.7</v>
      </c>
      <c r="D19" s="9">
        <v>0.7</v>
      </c>
      <c r="E19" s="9">
        <v>0.7</v>
      </c>
      <c r="F19" s="9">
        <v>0.7</v>
      </c>
      <c r="G19" s="9">
        <v>0.7</v>
      </c>
      <c r="H19" s="9">
        <v>0.7</v>
      </c>
      <c r="I19" s="9">
        <v>0.7</v>
      </c>
      <c r="J19" s="9">
        <v>0.7</v>
      </c>
      <c r="K19" s="9">
        <v>0.7</v>
      </c>
      <c r="L19" s="9">
        <v>0.7</v>
      </c>
      <c r="M19" s="9">
        <v>0.7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6"/>
  <sheetViews>
    <sheetView showGridLines="0" topLeftCell="C10" workbookViewId="0">
      <selection activeCell="J20" sqref="J20"/>
    </sheetView>
  </sheetViews>
  <sheetFormatPr baseColWidth="10" defaultRowHeight="12.75"/>
  <cols>
    <col min="1" max="1" width="22.42578125" bestFit="1" customWidth="1"/>
    <col min="2" max="3" width="72.85546875" customWidth="1"/>
    <col min="4" max="4" width="25.5703125" customWidth="1"/>
    <col min="5" max="5" width="12.85546875" bestFit="1" customWidth="1"/>
    <col min="6" max="6" width="12.7109375" bestFit="1" customWidth="1"/>
  </cols>
  <sheetData>
    <row r="1" spans="1:30" ht="13.5" thickBot="1"/>
    <row r="2" spans="1:30" ht="24.75" thickBot="1">
      <c r="A2" s="15" t="s">
        <v>0</v>
      </c>
      <c r="B2" s="16" t="s">
        <v>1</v>
      </c>
      <c r="C2" s="15" t="s">
        <v>2</v>
      </c>
      <c r="D2" s="15" t="s">
        <v>36</v>
      </c>
      <c r="E2" s="17" t="s">
        <v>38</v>
      </c>
    </row>
    <row r="3" spans="1:30" ht="36.75" thickBot="1">
      <c r="A3" s="375" t="s">
        <v>16</v>
      </c>
      <c r="B3" s="2" t="s">
        <v>71</v>
      </c>
      <c r="C3" s="14" t="s">
        <v>109</v>
      </c>
      <c r="D3" s="2" t="s">
        <v>17</v>
      </c>
      <c r="E3" s="2" t="s">
        <v>40</v>
      </c>
    </row>
    <row r="4" spans="1:30" ht="36.75" thickBot="1">
      <c r="A4" s="376"/>
      <c r="B4" s="22" t="s">
        <v>67</v>
      </c>
      <c r="C4" s="24" t="s">
        <v>109</v>
      </c>
      <c r="D4" s="22" t="s">
        <v>64</v>
      </c>
      <c r="E4" s="22" t="s">
        <v>65</v>
      </c>
    </row>
    <row r="8" spans="1:30" ht="13.5" thickBot="1"/>
    <row r="9" spans="1:30" ht="47.25" customHeight="1" thickBot="1">
      <c r="B9" s="4" t="s">
        <v>0</v>
      </c>
      <c r="C9" s="5" t="s">
        <v>1</v>
      </c>
      <c r="D9" s="6" t="s">
        <v>2</v>
      </c>
      <c r="E9" s="18" t="s">
        <v>4</v>
      </c>
      <c r="F9" s="18" t="s">
        <v>5</v>
      </c>
      <c r="G9" s="18" t="s">
        <v>6</v>
      </c>
      <c r="H9" s="18" t="s">
        <v>7</v>
      </c>
      <c r="I9" s="18" t="s">
        <v>8</v>
      </c>
      <c r="J9" s="18" t="s">
        <v>9</v>
      </c>
      <c r="K9" s="18" t="s">
        <v>10</v>
      </c>
      <c r="L9" s="18" t="s">
        <v>11</v>
      </c>
      <c r="M9" s="18" t="s">
        <v>12</v>
      </c>
      <c r="N9" s="18" t="s">
        <v>13</v>
      </c>
      <c r="O9" s="18" t="s">
        <v>14</v>
      </c>
      <c r="P9" s="20" t="s">
        <v>15</v>
      </c>
      <c r="Q9" s="1"/>
    </row>
    <row r="10" spans="1:30" s="1" customFormat="1" ht="47.25" customHeight="1" thickBot="1">
      <c r="B10" s="377" t="s">
        <v>16</v>
      </c>
      <c r="C10" s="23" t="s">
        <v>71</v>
      </c>
      <c r="D10" s="9" t="s">
        <v>35</v>
      </c>
      <c r="E10" s="27">
        <v>1</v>
      </c>
      <c r="F10" s="27">
        <v>1</v>
      </c>
      <c r="G10" s="27">
        <v>1</v>
      </c>
      <c r="H10" s="27">
        <v>1</v>
      </c>
      <c r="I10" s="27">
        <v>1</v>
      </c>
      <c r="J10" s="27">
        <v>0.9</v>
      </c>
      <c r="K10" s="27">
        <v>1</v>
      </c>
      <c r="L10" s="27">
        <v>1</v>
      </c>
      <c r="M10" s="27">
        <v>1</v>
      </c>
      <c r="N10" s="27">
        <v>1</v>
      </c>
      <c r="O10" s="27">
        <v>1</v>
      </c>
      <c r="P10" s="29">
        <v>1</v>
      </c>
      <c r="Q10"/>
      <c r="R10"/>
      <c r="S10"/>
      <c r="T10"/>
      <c r="U10"/>
      <c r="V10"/>
      <c r="W10"/>
      <c r="X10"/>
      <c r="Y10"/>
      <c r="Z10"/>
      <c r="AA10"/>
      <c r="AB10"/>
    </row>
    <row r="11" spans="1:30" s="1" customFormat="1" ht="47.25" customHeight="1" thickBot="1">
      <c r="B11" s="378"/>
      <c r="C11" s="23" t="s">
        <v>92</v>
      </c>
      <c r="D11" s="9"/>
      <c r="E11" s="19">
        <v>0.7</v>
      </c>
      <c r="F11" s="19">
        <v>0.7</v>
      </c>
      <c r="G11" s="19">
        <v>0.7</v>
      </c>
      <c r="H11" s="19">
        <v>0.7</v>
      </c>
      <c r="I11" s="19">
        <v>0.7</v>
      </c>
      <c r="J11" s="19">
        <v>0.7</v>
      </c>
      <c r="K11" s="19">
        <v>0.7</v>
      </c>
      <c r="L11" s="19">
        <v>0.7</v>
      </c>
      <c r="M11" s="19">
        <v>0.7</v>
      </c>
      <c r="N11" s="19">
        <v>0.7</v>
      </c>
      <c r="O11" s="19">
        <v>0.7</v>
      </c>
      <c r="P11" s="30">
        <v>0.7</v>
      </c>
      <c r="Q11"/>
      <c r="R11"/>
      <c r="S11"/>
      <c r="T11"/>
      <c r="U11"/>
      <c r="V11"/>
      <c r="W11"/>
      <c r="X11"/>
      <c r="Y11"/>
      <c r="Z11"/>
      <c r="AA11"/>
      <c r="AB11"/>
    </row>
    <row r="12" spans="1:30" ht="41.25" customHeight="1" thickBot="1">
      <c r="B12" s="378"/>
      <c r="C12" s="45" t="s">
        <v>66</v>
      </c>
      <c r="D12" s="380" t="s">
        <v>35</v>
      </c>
      <c r="E12" s="382"/>
      <c r="F12" s="361"/>
      <c r="G12" s="361"/>
      <c r="H12" s="361"/>
      <c r="I12" s="361"/>
      <c r="J12" s="361"/>
      <c r="K12" s="361"/>
      <c r="L12" s="361"/>
      <c r="M12" s="361"/>
      <c r="N12" s="361"/>
      <c r="O12" s="53">
        <v>0</v>
      </c>
      <c r="P12" s="30">
        <v>1</v>
      </c>
      <c r="AD12" s="26"/>
    </row>
    <row r="13" spans="1:30" ht="27" customHeight="1" thickBot="1">
      <c r="B13" s="379"/>
      <c r="C13" s="31" t="s">
        <v>126</v>
      </c>
      <c r="D13" s="381"/>
      <c r="E13" s="383"/>
      <c r="F13" s="362"/>
      <c r="G13" s="362"/>
      <c r="H13" s="362"/>
      <c r="I13" s="362"/>
      <c r="J13" s="362"/>
      <c r="K13" s="362"/>
      <c r="L13" s="362"/>
      <c r="M13" s="362"/>
      <c r="N13" s="362"/>
      <c r="O13" s="54">
        <v>0.3</v>
      </c>
      <c r="P13" s="30">
        <v>0.7</v>
      </c>
    </row>
    <row r="14" spans="1:30" ht="27" customHeight="1">
      <c r="B14" s="46"/>
      <c r="C14" s="47"/>
      <c r="D14" s="48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8"/>
      <c r="P14" s="49"/>
    </row>
    <row r="15" spans="1:30" ht="27" customHeight="1">
      <c r="B15" s="46"/>
      <c r="C15" s="47"/>
      <c r="D15" s="48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8"/>
      <c r="P15" s="49"/>
    </row>
    <row r="16" spans="1:30" ht="27" customHeight="1" thickBot="1">
      <c r="B16" s="46"/>
      <c r="C16" s="47"/>
      <c r="D16" s="48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8"/>
      <c r="P16" s="49"/>
    </row>
    <row r="17" spans="1:16" ht="27" customHeight="1">
      <c r="A17" s="363"/>
      <c r="B17" s="366" t="s">
        <v>141</v>
      </c>
      <c r="C17" s="367"/>
      <c r="D17" s="367"/>
      <c r="E17" s="367"/>
      <c r="F17" s="367"/>
      <c r="G17" s="368"/>
      <c r="H17" s="21"/>
      <c r="I17" s="21"/>
      <c r="J17" s="21"/>
      <c r="K17" s="21"/>
      <c r="L17" s="21"/>
      <c r="M17" s="21"/>
      <c r="N17" s="21"/>
      <c r="O17" s="28"/>
      <c r="P17" s="49"/>
    </row>
    <row r="18" spans="1:16" ht="27" customHeight="1">
      <c r="A18" s="364"/>
      <c r="B18" s="369"/>
      <c r="C18" s="370"/>
      <c r="D18" s="370"/>
      <c r="E18" s="370"/>
      <c r="F18" s="370"/>
      <c r="G18" s="371"/>
      <c r="H18" s="21"/>
      <c r="I18" s="21"/>
      <c r="J18" s="21"/>
      <c r="K18" s="21"/>
      <c r="L18" s="21"/>
      <c r="M18" s="21"/>
      <c r="N18" s="21"/>
      <c r="O18" s="28"/>
      <c r="P18" s="49"/>
    </row>
    <row r="19" spans="1:16" ht="13.5" customHeight="1" thickBot="1">
      <c r="A19" s="365"/>
      <c r="B19" s="372"/>
      <c r="C19" s="373"/>
      <c r="D19" s="373"/>
      <c r="E19" s="373"/>
      <c r="F19" s="373"/>
      <c r="G19" s="374"/>
    </row>
    <row r="22" spans="1:16">
      <c r="A22" s="8" t="s">
        <v>142</v>
      </c>
      <c r="B22" s="8" t="s">
        <v>125</v>
      </c>
    </row>
    <row r="23" spans="1:16" ht="13.5" thickBot="1"/>
    <row r="24" spans="1:16" ht="18.75" thickBot="1">
      <c r="A24" s="15" t="s">
        <v>138</v>
      </c>
      <c r="B24" s="386" t="s">
        <v>16</v>
      </c>
      <c r="C24" s="387"/>
      <c r="D24" s="387"/>
      <c r="E24" s="387"/>
      <c r="F24" s="387"/>
      <c r="G24" s="388"/>
    </row>
    <row r="25" spans="1:16" ht="18.75" customHeight="1" thickBot="1">
      <c r="A25" s="16" t="s">
        <v>1</v>
      </c>
      <c r="B25" s="34" t="s">
        <v>71</v>
      </c>
      <c r="C25" s="34" t="s">
        <v>67</v>
      </c>
      <c r="D25" s="355" t="s">
        <v>134</v>
      </c>
      <c r="E25" s="384"/>
      <c r="F25" s="384"/>
      <c r="G25" s="385"/>
    </row>
    <row r="26" spans="1:16" ht="25.5" customHeight="1" thickBot="1">
      <c r="A26" s="16" t="s">
        <v>143</v>
      </c>
      <c r="B26" s="34"/>
      <c r="C26" s="33"/>
      <c r="D26" s="50"/>
      <c r="E26" s="51"/>
      <c r="F26" s="51"/>
      <c r="G26" s="52"/>
    </row>
    <row r="27" spans="1:16" ht="13.5" thickBot="1">
      <c r="A27" s="15" t="s">
        <v>2</v>
      </c>
      <c r="B27" s="14" t="s">
        <v>109</v>
      </c>
      <c r="C27" s="24" t="s">
        <v>109</v>
      </c>
      <c r="D27" s="32"/>
      <c r="E27" s="36" t="s">
        <v>135</v>
      </c>
      <c r="F27" s="36" t="s">
        <v>136</v>
      </c>
      <c r="G27" s="35" t="s">
        <v>137</v>
      </c>
    </row>
    <row r="28" spans="1:16" ht="13.5" thickBot="1">
      <c r="A28" s="15" t="s">
        <v>139</v>
      </c>
      <c r="B28" s="14" t="s">
        <v>140</v>
      </c>
      <c r="C28" s="14" t="s">
        <v>140</v>
      </c>
      <c r="D28" s="36" t="s">
        <v>129</v>
      </c>
      <c r="E28" s="41">
        <v>3</v>
      </c>
      <c r="F28" s="42">
        <v>1</v>
      </c>
      <c r="G28" s="43">
        <v>1</v>
      </c>
    </row>
    <row r="29" spans="1:16" ht="13.5" thickBot="1">
      <c r="A29" s="15" t="s">
        <v>36</v>
      </c>
      <c r="B29" s="2" t="s">
        <v>17</v>
      </c>
      <c r="C29" s="22" t="s">
        <v>64</v>
      </c>
      <c r="D29" s="36" t="s">
        <v>130</v>
      </c>
      <c r="E29" s="38">
        <v>2</v>
      </c>
      <c r="F29" s="37">
        <v>1</v>
      </c>
      <c r="G29" s="40">
        <v>1</v>
      </c>
      <c r="H29" s="55">
        <v>1</v>
      </c>
    </row>
    <row r="30" spans="1:16" ht="13.5" thickBot="1">
      <c r="A30" s="15" t="s">
        <v>37</v>
      </c>
      <c r="B30" s="2" t="s">
        <v>39</v>
      </c>
      <c r="C30" s="22" t="s">
        <v>39</v>
      </c>
      <c r="D30" s="39" t="s">
        <v>131</v>
      </c>
      <c r="E30" s="38">
        <v>1</v>
      </c>
      <c r="F30" s="37">
        <v>1</v>
      </c>
      <c r="G30" s="40">
        <v>1</v>
      </c>
      <c r="H30" s="12">
        <f>(E30/E29)</f>
        <v>0.5</v>
      </c>
    </row>
    <row r="31" spans="1:16" ht="13.5" thickBot="1">
      <c r="A31" s="17" t="s">
        <v>38</v>
      </c>
      <c r="B31" s="2" t="s">
        <v>40</v>
      </c>
      <c r="C31" s="22" t="s">
        <v>65</v>
      </c>
      <c r="D31" s="39" t="s">
        <v>144</v>
      </c>
      <c r="E31" s="44">
        <f>E29-E30</f>
        <v>1</v>
      </c>
      <c r="F31" s="44">
        <f>F29-F30</f>
        <v>0</v>
      </c>
      <c r="G31" s="44">
        <f>G29-G30</f>
        <v>0</v>
      </c>
      <c r="H31" s="12">
        <f>E31/E29</f>
        <v>0.5</v>
      </c>
      <c r="I31" s="55"/>
    </row>
    <row r="32" spans="1:16" ht="200.25" customHeight="1" thickBot="1">
      <c r="A32" s="17" t="s">
        <v>124</v>
      </c>
      <c r="B32" s="2"/>
      <c r="C32" s="22"/>
      <c r="D32" s="389"/>
      <c r="E32" s="390"/>
      <c r="F32" s="390"/>
      <c r="G32" s="391"/>
    </row>
    <row r="33" spans="1:7" ht="78" customHeight="1" thickBot="1">
      <c r="A33" s="17" t="s">
        <v>128</v>
      </c>
      <c r="B33" s="2"/>
      <c r="C33" s="22"/>
      <c r="D33" s="392"/>
      <c r="E33" s="393"/>
      <c r="F33" s="393"/>
      <c r="G33" s="394"/>
    </row>
    <row r="34" spans="1:7" ht="63.75" customHeight="1" thickBot="1">
      <c r="A34" s="17" t="s">
        <v>127</v>
      </c>
      <c r="B34" s="2"/>
      <c r="C34" s="22"/>
      <c r="D34" s="392"/>
      <c r="E34" s="393"/>
      <c r="F34" s="393"/>
      <c r="G34" s="394"/>
    </row>
    <row r="35" spans="1:7" ht="74.25" customHeight="1" thickBot="1">
      <c r="A35" s="17" t="s">
        <v>133</v>
      </c>
      <c r="B35" s="2"/>
      <c r="C35" s="22"/>
      <c r="D35" s="392"/>
      <c r="E35" s="393"/>
      <c r="F35" s="393"/>
      <c r="G35" s="394"/>
    </row>
    <row r="36" spans="1:7" ht="74.25" customHeight="1" thickBot="1">
      <c r="A36" s="17" t="s">
        <v>132</v>
      </c>
      <c r="B36" s="2"/>
      <c r="C36" s="22"/>
      <c r="D36" s="395"/>
      <c r="E36" s="396"/>
      <c r="F36" s="396"/>
      <c r="G36" s="397"/>
    </row>
  </sheetData>
  <mergeCells count="13">
    <mergeCell ref="D25:G25"/>
    <mergeCell ref="B24:G24"/>
    <mergeCell ref="D32:G36"/>
    <mergeCell ref="I12:J13"/>
    <mergeCell ref="K12:L13"/>
    <mergeCell ref="M12:N13"/>
    <mergeCell ref="A17:A19"/>
    <mergeCell ref="B17:G19"/>
    <mergeCell ref="A3:A4"/>
    <mergeCell ref="B10:B13"/>
    <mergeCell ref="D12:D13"/>
    <mergeCell ref="E12:F13"/>
    <mergeCell ref="G12:H1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R20" sqref="R20"/>
    </sheetView>
  </sheetViews>
  <sheetFormatPr baseColWidth="10" defaultRowHeight="12.75"/>
  <sheetData>
    <row r="1" spans="1:3" ht="27.75" thickBot="1">
      <c r="A1" s="45" t="s">
        <v>66</v>
      </c>
      <c r="B1" s="30">
        <v>1</v>
      </c>
      <c r="C1" s="55">
        <v>0</v>
      </c>
    </row>
    <row r="2" spans="1:3" ht="13.5" thickBot="1">
      <c r="A2" s="31" t="s">
        <v>126</v>
      </c>
      <c r="B2" s="30">
        <v>0.7</v>
      </c>
      <c r="C2" s="55">
        <v>0.3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Seguimiento</vt:lpstr>
      <vt:lpstr>plan indicadores</vt:lpstr>
      <vt:lpstr>Plan objetivos</vt:lpstr>
      <vt:lpstr>Hoja6</vt:lpstr>
      <vt:lpstr>Hoja1</vt:lpstr>
      <vt:lpstr>Hoja2</vt:lpstr>
      <vt:lpstr>'plan indicadores'!Títulos_a_imprimir</vt:lpstr>
      <vt:lpstr>Seguimiento!Títulos_a_imprimir</vt:lpstr>
    </vt:vector>
  </TitlesOfParts>
  <Company>Camara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Camara</dc:creator>
  <cp:lastModifiedBy>CALIDAD</cp:lastModifiedBy>
  <cp:lastPrinted>2018-03-28T20:36:59Z</cp:lastPrinted>
  <dcterms:created xsi:type="dcterms:W3CDTF">2006-09-04T20:01:52Z</dcterms:created>
  <dcterms:modified xsi:type="dcterms:W3CDTF">2018-04-16T15:23:49Z</dcterms:modified>
</cp:coreProperties>
</file>