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0" yWindow="0" windowWidth="12510" windowHeight="7755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externalReferences>
    <externalReference r:id="rId7"/>
  </externalReferences>
  <definedNames>
    <definedName name="_xlnm.Print_Titles" localSheetId="1">'plan indicadores'!$1:$4</definedName>
    <definedName name="_xlnm.Print_Titles" localSheetId="0">Seguimiento!$5:$5</definedName>
  </definedNames>
  <calcPr calcId="145621"/>
</workbook>
</file>

<file path=xl/calcChain.xml><?xml version="1.0" encoding="utf-8"?>
<calcChain xmlns="http://schemas.openxmlformats.org/spreadsheetml/2006/main">
  <c r="F242" i="3" l="1"/>
  <c r="F239" i="3"/>
  <c r="F230" i="3"/>
  <c r="B230" i="3"/>
  <c r="B239" i="3"/>
  <c r="B242" i="3"/>
  <c r="C12" i="3"/>
  <c r="C16" i="3"/>
  <c r="B23" i="3"/>
  <c r="C7" i="3"/>
  <c r="C26" i="3"/>
  <c r="C8" i="3"/>
  <c r="C9" i="3"/>
  <c r="C10" i="3"/>
  <c r="C11" i="3"/>
  <c r="B20" i="3"/>
  <c r="C20" i="3"/>
  <c r="C21" i="3"/>
  <c r="B22" i="3"/>
  <c r="D23" i="3"/>
  <c r="B24" i="3"/>
  <c r="C23" i="3"/>
  <c r="D24" i="3"/>
  <c r="B25" i="3"/>
  <c r="C25" i="3"/>
  <c r="D25" i="3"/>
  <c r="B26" i="3"/>
  <c r="D26" i="3"/>
  <c r="E19" i="9"/>
  <c r="D19" i="9"/>
  <c r="D20" i="9"/>
  <c r="E18" i="9"/>
  <c r="D18" i="9"/>
  <c r="E10" i="9"/>
  <c r="D10" i="9"/>
  <c r="E17" i="9"/>
  <c r="C17" i="9"/>
  <c r="D17" i="9"/>
  <c r="C20" i="9"/>
  <c r="E16" i="9"/>
  <c r="D16" i="9"/>
  <c r="D26" i="9"/>
  <c r="D24" i="9"/>
  <c r="E15" i="9"/>
  <c r="E14" i="9"/>
  <c r="D15" i="9"/>
  <c r="D14" i="9"/>
  <c r="D13" i="9"/>
  <c r="E12" i="9"/>
  <c r="D12" i="9"/>
  <c r="E9" i="9"/>
  <c r="D9" i="9"/>
  <c r="D8" i="9"/>
  <c r="D7" i="9"/>
  <c r="F31" i="7"/>
  <c r="G31" i="7"/>
  <c r="E31" i="7"/>
  <c r="H31" i="7" s="1"/>
  <c r="H30" i="7"/>
  <c r="E11" i="9"/>
  <c r="D11" i="9"/>
  <c r="E25" i="9"/>
  <c r="D25" i="9"/>
  <c r="E24" i="9"/>
  <c r="E23" i="9"/>
  <c r="D23" i="9"/>
  <c r="E20" i="9"/>
  <c r="E8" i="9"/>
  <c r="E7" i="9"/>
  <c r="E26" i="9"/>
</calcChain>
</file>

<file path=xl/sharedStrings.xml><?xml version="1.0" encoding="utf-8"?>
<sst xmlns="http://schemas.openxmlformats.org/spreadsheetml/2006/main" count="673" uniqueCount="367">
  <si>
    <t>FORMATO
SEGUIMIENTO A INDICADORES DE LOS PROCESOS</t>
  </si>
  <si>
    <t>Código: PLA -FT- 01</t>
  </si>
  <si>
    <t>Version: 4</t>
  </si>
  <si>
    <t>Actualizado 20/02/2016</t>
  </si>
  <si>
    <t>Páginas 4</t>
  </si>
  <si>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</si>
  <si>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</si>
  <si>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</si>
  <si>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</si>
  <si>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</si>
  <si>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</si>
  <si>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</si>
  <si>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</si>
  <si>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</si>
  <si>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</si>
  <si>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</si>
  <si>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</si>
  <si>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</si>
  <si>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</si>
  <si>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</si>
  <si>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</si>
  <si>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</si>
  <si>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Cumplimiento de los indicadores del sistema de gestion de calidad</t>
  </si>
  <si>
    <t>&gt;= 70%</t>
  </si>
  <si>
    <t>Mensual</t>
  </si>
  <si>
    <t>Cumplimiento de convenios Gestionados</t>
  </si>
  <si>
    <t>Anual</t>
  </si>
  <si>
    <t>SEGUIMIENTO Y MEJORA</t>
  </si>
  <si>
    <t>Eficacia Acciones Correctivas</t>
  </si>
  <si>
    <t>&gt;= 80%</t>
  </si>
  <si>
    <t>Anual (durante la Revision gerencial)</t>
  </si>
  <si>
    <t>Eficacia Acciones Preventivas</t>
  </si>
  <si>
    <t>&gt;= 90%</t>
  </si>
  <si>
    <t>Porcentaje de  satisfaccion del cliente</t>
  </si>
  <si>
    <t>&gt;=  90%.</t>
  </si>
  <si>
    <t>Eficacia de las Peticiones, Quejas y Reclamos</t>
  </si>
  <si>
    <t>PETICIONES</t>
  </si>
  <si>
    <t>4 días</t>
  </si>
  <si>
    <t>QUEJAS</t>
  </si>
  <si>
    <t xml:space="preserve">&lt;= 2% </t>
  </si>
  <si>
    <t>RECLAMOS</t>
  </si>
  <si>
    <t>No. De no conformidades por gestion no apropiadas de los documentos de auditoria</t>
  </si>
  <si>
    <t>&lt;=  5</t>
  </si>
  <si>
    <t>Según programa de auditoria interna y externa</t>
  </si>
  <si>
    <t>REGISTROS PUBLICOS</t>
  </si>
  <si>
    <t>Porcentaje de certificado con error</t>
  </si>
  <si>
    <t>&lt;= 2,5 %</t>
  </si>
  <si>
    <t>Trimestral</t>
  </si>
  <si>
    <t xml:space="preserve">Eficiencia del proceso de renovación </t>
  </si>
  <si>
    <t>&gt;= 42%</t>
  </si>
  <si>
    <t>I Trimestre</t>
  </si>
  <si>
    <t>&gt;= 15%</t>
  </si>
  <si>
    <t>II Trimestre</t>
  </si>
  <si>
    <t>&gt;= 10%</t>
  </si>
  <si>
    <t>III Trimestre</t>
  </si>
  <si>
    <t>&gt;= 8%</t>
  </si>
  <si>
    <t>IV  Trimestre</t>
  </si>
  <si>
    <t>Satisfacción al cliente</t>
  </si>
  <si>
    <t>Variacion No. De Devoluciones de Documentos y Libros presentados para  Registro</t>
  </si>
  <si>
    <t>&lt;= 10%</t>
  </si>
  <si>
    <t>Tiempo promedio de atención CAE</t>
  </si>
  <si>
    <t>Tiempo promedio de atención CAE para persona natural</t>
  </si>
  <si>
    <t>&lt;= 30 minutos</t>
  </si>
  <si>
    <t>Tiempo promedio de atención CAE para persona juridica</t>
  </si>
  <si>
    <t>&lt;= 45 minutos</t>
  </si>
  <si>
    <t>% de Empresas  matriculadas usuarios CAE</t>
  </si>
  <si>
    <t>&gt;= = 80%</t>
  </si>
  <si>
    <t>Porcentaje de satisfacción del cliente CAE</t>
  </si>
  <si>
    <t>&gt;= 95%</t>
  </si>
  <si>
    <t>mensual</t>
  </si>
  <si>
    <t>CAPACITACION DE INTERES GENERAL</t>
  </si>
  <si>
    <t>Porcentaje de cumplimiento de las capacitaciones proyectadas</t>
  </si>
  <si>
    <t>Tirmestral</t>
  </si>
  <si>
    <t>Porcentaje de satisfaccion de las personas capacitadas</t>
  </si>
  <si>
    <t>&gt;=75%</t>
  </si>
  <si>
    <t>LOGISTICA PARA EVENTOS SOCIALES, CULTURALES Y EMPRESARIALES</t>
  </si>
  <si>
    <t># de eventos realizados</t>
  </si>
  <si>
    <t>250 Eventos</t>
  </si>
  <si>
    <t>Semestral</t>
  </si>
  <si>
    <t>Eventos  por auditorio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</si>
  <si>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</si>
  <si>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</si>
  <si>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</si>
  <si>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</si>
  <si>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</si>
  <si>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&lt;= 4,5</t>
  </si>
  <si>
    <t>Porcentaje de eventos por prestamo</t>
  </si>
  <si>
    <t>Porcentaje de eventos internos</t>
  </si>
  <si>
    <t>Porcentaje de eventos por alquiler</t>
  </si>
  <si>
    <t>GESTION DE TALENTO HUMANO</t>
  </si>
  <si>
    <t>Eficiencia en la Formación</t>
  </si>
  <si>
    <t>semestral</t>
  </si>
  <si>
    <t>Eficacia en la Formación</t>
  </si>
  <si>
    <t>Clima Organizacional</t>
  </si>
  <si>
    <t xml:space="preserve"> GESTION DE INFRAESTRUCTURA </t>
  </si>
  <si>
    <t>% cumplimiento de mantenimiento edificio</t>
  </si>
  <si>
    <t>anual</t>
  </si>
  <si>
    <t>% cumplimiento de mantenimiento de equipos</t>
  </si>
  <si>
    <t>COMPRAS</t>
  </si>
  <si>
    <t>Calificacion promedio de los Proveedores</t>
  </si>
  <si>
    <t>80 puntos</t>
  </si>
  <si>
    <t>Eficacia en las compras</t>
  </si>
  <si>
    <t xml:space="preserve"> GESTION TECNOLOGICA DE LA INFORMACION</t>
  </si>
  <si>
    <t>% cumplimiento de actualizaciones ejecutadas</t>
  </si>
  <si>
    <t>&gt;= 75%</t>
  </si>
  <si>
    <t>PLAN DE SEGUIMIENTO A LOS INDICADORES DE LOS PROCESOS DEL SISTEMA DE GESTION DE LA CALIDAD</t>
  </si>
  <si>
    <t>Codigo: PLA - PL- 01</t>
  </si>
  <si>
    <t>Version: 9</t>
  </si>
  <si>
    <t>Páginas 1 de 3</t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</si>
  <si>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</si>
  <si>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</si>
  <si>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</si>
  <si>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</si>
  <si>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</si>
  <si>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Cumplimiento de convenios gestionados</t>
  </si>
  <si>
    <t>N° de convenios ejecutados /N° de convenios programados  *100</t>
  </si>
  <si>
    <t>COORDINADOR DE CALIDAD</t>
  </si>
  <si>
    <t>No. De acciones correctivas implementadas/No. Acciones correctivas identificadas x100</t>
  </si>
  <si>
    <t>COORDINADOR DE PQR</t>
  </si>
  <si>
    <t>No. De Peticiones contestadas antes del limite legalmente establecido / No. De Peticiones recibidas  * 100%</t>
  </si>
  <si>
    <t xml:space="preserve"> QUEJAS</t>
  </si>
  <si>
    <t>No. De quejas presentadas/ No. De usuarios atendidos</t>
  </si>
  <si>
    <t xml:space="preserve"> RECLAMOS</t>
  </si>
  <si>
    <t>Porcentaje de satisfaccion de PQR</t>
  </si>
  <si>
    <t>&gt; =90%</t>
  </si>
  <si>
    <t>N° de usuarios que responden satisfecho con el servicio de PQR/N° de usuarios que responden la encuesta</t>
  </si>
  <si>
    <t>Numero de no conformidades  de auditoria</t>
  </si>
  <si>
    <t>≤15</t>
  </si>
  <si>
    <t xml:space="preserve">COORDINADOR DE CALIDAD </t>
  </si>
  <si>
    <t>N° de no conformidades de auditoria interna y externa (sumatoria de todos los procesos)</t>
  </si>
  <si>
    <t>Indicador Renovacion</t>
  </si>
  <si>
    <t>DIRECTORA DE REGISTROS PUBLICOS</t>
  </si>
  <si>
    <t>No. De Empresas Renovadas (trimestre)/ (N° total de matriculas a renovar( AÑO) x 100</t>
  </si>
  <si>
    <t>I TRIMESTRE</t>
  </si>
  <si>
    <t>II TRIMESTRE</t>
  </si>
  <si>
    <t>&gt;=57%</t>
  </si>
  <si>
    <t>III TRIMESTRE</t>
  </si>
  <si>
    <t>&gt;=67%</t>
  </si>
  <si>
    <t>IV TRIMESTRE</t>
  </si>
  <si>
    <t xml:space="preserve"> N° de calificaciones excelentes/  N° total de encuestados</t>
  </si>
  <si>
    <t>Devolucion de Documentos</t>
  </si>
  <si>
    <t>(N° de Devoluciones de documentos(trimestre))/ (N° total de documentos radicados para estudio juridico(trimestre))* 100</t>
  </si>
  <si>
    <t>COORDINADOR CAE</t>
  </si>
  <si>
    <t>(∑ (Hora en finaliza la atención del usuario PN  en el CAE- hora en la que inicia la atención del usuario PN por al asesor del CAE)) / Total de usuarios PN atendidos por el CAE</t>
  </si>
  <si>
    <t>&lt;=24 h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</si>
  <si>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</si>
  <si>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</si>
  <si>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</si>
  <si>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&lt;=2.5%</t>
  </si>
  <si>
    <t>ASISTENTE DE CONTROL DOCUMENTOS DIGITADOS</t>
  </si>
  <si>
    <t>(N° de certificados con error(trimestral)/ (N° de Certificados Expedidos por la ccv ( trimestral) *100</t>
  </si>
  <si>
    <t>LOGISTICA Y EVENTOS</t>
  </si>
  <si>
    <t xml:space="preserve"> Eventos realizados</t>
  </si>
  <si>
    <t>COORDINADORA DE LOGISTICA Y EVENTOS</t>
  </si>
  <si>
    <t>Numero de eventos realizados</t>
  </si>
  <si>
    <t>Satisfaccion del servicio de logistica y eventos</t>
  </si>
  <si>
    <t>Sumatoria de la calificacion obtenida/Numero total de personas que calificaron</t>
  </si>
  <si>
    <t>Eventos por alquiler</t>
  </si>
  <si>
    <t>Numero de eventos por alquiler/Total de eventos</t>
  </si>
  <si>
    <t>GESTION TECNOLOGICA DE LA INFORMACION</t>
  </si>
  <si>
    <t>Porcentaje de satisfaccion de nuevos software</t>
  </si>
  <si>
    <t>&gt; = 80%</t>
  </si>
  <si>
    <t>COORDINADOR DE GESTION TECNOLOGICA DE LA INFORMACION</t>
  </si>
  <si>
    <t>Encuestas calificadas con excelente/Total de encuestas de satisfaccion realizadas con desarrollo de software</t>
  </si>
  <si>
    <t>Porcentaje de cumplimiento de mantenimiento de equipos</t>
  </si>
  <si>
    <t>&gt; = 75%</t>
  </si>
  <si>
    <t>Numero de mantenimientos realizados/Numero de mantenimientos programados</t>
  </si>
  <si>
    <t>Porcentaje de aceptacion de software desarrollados</t>
  </si>
  <si>
    <t>Software aceptados sin observaciones/Total de software terminados en el periodo</t>
  </si>
  <si>
    <t>GESTION DEL TALENTO HUMANO</t>
  </si>
  <si>
    <t>Eficiencia en la formacion</t>
  </si>
  <si>
    <t>&gt; = 70%</t>
  </si>
  <si>
    <t>Coordinador de talento humano</t>
  </si>
  <si>
    <t>N° de capacitaciones realizadas/ N° de capacitaciones programadas</t>
  </si>
  <si>
    <t>Clima organizacional</t>
  </si>
  <si>
    <t>Resultados del clima organizacional</t>
  </si>
  <si>
    <t>Eficacia en la formacion</t>
  </si>
  <si>
    <t>N° de capacitaciones adecuadas/ N° de capacitaciones realizadas</t>
  </si>
  <si>
    <t>GESTION DE COMUNICACIONES</t>
  </si>
  <si>
    <t>Monitoreo de medios</t>
  </si>
  <si>
    <t>&gt;= 50%</t>
  </si>
  <si>
    <t>Coordinador de comunicaciones</t>
  </si>
  <si>
    <t>Medios que publican / medios locales</t>
  </si>
  <si>
    <t>Campañas publicitarias cumplidas</t>
  </si>
  <si>
    <t>campañas solicitadas/ campañas cumplidas</t>
  </si>
  <si>
    <t>eventos asistidos</t>
  </si>
  <si>
    <t>trimestral</t>
  </si>
  <si>
    <t>eventos invitados / eventos asistidos</t>
  </si>
  <si>
    <t>compromisos de usuarios en redes sociales</t>
  </si>
  <si>
    <t>&gt;= 20%</t>
  </si>
  <si>
    <t>Respuestas mes / Numero de publicaciones mes</t>
  </si>
  <si>
    <t>raiting de la emisora virtual ccv</t>
  </si>
  <si>
    <t>&gt; = 100 visitas</t>
  </si>
  <si>
    <t>total usuarios conectados por mes</t>
  </si>
  <si>
    <t>GESTION INFRAESTRUCTURA</t>
  </si>
  <si>
    <t>Numero de casos delictivos no controlados en contra de la camara de comercio</t>
  </si>
  <si>
    <t>&lt;= 0</t>
  </si>
  <si>
    <t>Coordinador de  infraestructura</t>
  </si>
  <si>
    <t>numero de casos delictivos que se presentaron y que no fueron controlados en contra de la camara de comercio</t>
  </si>
  <si>
    <t>porcentajes de areas limpias</t>
  </si>
  <si>
    <t>Numero de areas limpias/ Numero de areas totales</t>
  </si>
  <si>
    <t>Porcentaje cumplimiento mantenimiento corecctivo</t>
  </si>
  <si>
    <t>Porcentaje de cumplimiento de mantenimiento preventivo</t>
  </si>
  <si>
    <t>eventos de mantenimiento realizado/ eventos de mantenimiento programados</t>
  </si>
  <si>
    <t>GESTION DE COMPRAS</t>
  </si>
  <si>
    <t>Calificacion promedio de los proveedores</t>
  </si>
  <si>
    <t>&gt; = 80 puntos</t>
  </si>
  <si>
    <t>sumatoria de los proveedores con el puntaje requerido/ total proveedores</t>
  </si>
  <si>
    <t>Eficacia en los pedidos</t>
  </si>
  <si>
    <t>Numero de pedidos no entregados de inmendiato a funcionarios/Numero de pedidos realizados por funcionarios</t>
  </si>
  <si>
    <t>GESTION DE AFILIADOS</t>
  </si>
  <si>
    <t>Satisfaccion de afiliados</t>
  </si>
  <si>
    <t>Anual (agosto)</t>
  </si>
  <si>
    <t>Director de afiliados</t>
  </si>
  <si>
    <t xml:space="preserve">(afiliados que calificaron como excelente el servicio + afiliados que calificaron como bueno el servicio)/ afiliados encuestados que respondieron la pregunta </t>
  </si>
  <si>
    <t>Nivel de satisfaccion de los servicios prestados</t>
  </si>
  <si>
    <t xml:space="preserve">(afiliados que calificaron el servicio como excelente + afiliados que calificaron el servicio como bueno)/ total de afiliados encuestados </t>
  </si>
  <si>
    <t>Porcentaje de afiliados</t>
  </si>
  <si>
    <t>&gt;= 5%</t>
  </si>
  <si>
    <t>Anual (abril)</t>
  </si>
  <si>
    <t>Total afiliados/total de comerciantes matriculados</t>
  </si>
  <si>
    <t>DESARROLLO REGIONAL</t>
  </si>
  <si>
    <t>Porcentaje cumplimiento de consultorias</t>
  </si>
  <si>
    <t>Coordinador desarrollo regional</t>
  </si>
  <si>
    <t>Numero de consultorias ejecutadas/ Numero de consultorias  programadas</t>
  </si>
  <si>
    <t>Cumplimiento del programacarpa movil</t>
  </si>
  <si>
    <t>Numero de carpas movil ejecutadas/ Numeros de carpas movil programadas</t>
  </si>
  <si>
    <t xml:space="preserve">Porcentaje de satisfaccion de consultoria </t>
  </si>
  <si>
    <t>Numero de personas satisfechas/ Numero de personas encuestadas</t>
  </si>
  <si>
    <t xml:space="preserve">Porcentajes de cumplimiento de eventos empresariales </t>
  </si>
  <si>
    <t xml:space="preserve">numero de eventos empresariales ejecutados/ Numero de eventos empresariales programados </t>
  </si>
  <si>
    <t>Porcentaje de satisfacción de eventos empresariales</t>
  </si>
  <si>
    <t>Numero de personas satisfechas / Numero de personas encuestadas</t>
  </si>
  <si>
    <t>Cumplimiento del Programa Camara al Parque</t>
  </si>
  <si>
    <t>Numero Camara al Parque ejecutadas / Numero Camara al Parque programadas</t>
  </si>
  <si>
    <t>Porcentaje de satisfacción de emprendimiento</t>
  </si>
  <si>
    <t>&gt;= 85%</t>
  </si>
  <si>
    <t>Porcentaje de satisfacción de capacitaciones</t>
  </si>
  <si>
    <t>N° de personas satisfechas / N° de personas encuestadas</t>
  </si>
  <si>
    <t>Porcentaje de cumplimiento de capacitaciones</t>
  </si>
  <si>
    <t>Capacitaciones ejecutadas / Capacitaciones programadas</t>
  </si>
  <si>
    <t xml:space="preserve"> Porcentaje de satisfaccion de Carpa Móvil y Cámara al parque</t>
  </si>
  <si>
    <t>Numero Personas satisfechas de Carpa Móvil y Cámara al PArque / Numero Personas Encuestadas</t>
  </si>
  <si>
    <t>Porcentaje de cumplimiento de convenios de desarrollo empresarial</t>
  </si>
  <si>
    <t>Numero de convenios ejecutados / Numero de convenios programados</t>
  </si>
  <si>
    <t>Cumplimiento de Indicadores de Desarrollo Empresarial</t>
  </si>
  <si>
    <t>Sumatoria de los Indicadores cumplidos de desarrollo empresarial / Sumatoria de Indicadores proyectados a medir en el periodo</t>
  </si>
  <si>
    <t>Cumplimiento de Indicadores de Gestión de Informacion Empresarial</t>
  </si>
  <si>
    <t>Sumatoria de los Indicadores cumplidos del Gestió de Información al Empresario / Sumatoria de Indicadores proyectados a medir en el periodo</t>
  </si>
  <si>
    <t>Porcentaje de cumplimiento de actividades de emprendimiento</t>
  </si>
  <si>
    <t>Numero de actividades de emprendimiento ejecutadas / Numero de actividades de emprendimiento programados</t>
  </si>
  <si>
    <t>Auxiliar Administrativa / Biblioteca</t>
  </si>
  <si>
    <t>Numero de material bibliografico prestado en sala</t>
  </si>
  <si>
    <t>N° de material prestado en sala</t>
  </si>
  <si>
    <t>porcentaje de satisfaccion de usuarios biblioteca</t>
  </si>
  <si>
    <t>N° de usuarios que califican excelente y bueno/ total de usuarios encuestados *100</t>
  </si>
  <si>
    <t>CONCILIACION Y ARBITRAJE</t>
  </si>
  <si>
    <t>Satisfacción del cliente</t>
  </si>
  <si>
    <t>Director Conciliacion y Arbitraje</t>
  </si>
  <si>
    <t>Puntaje maximo / Puntaje obtenido</t>
  </si>
  <si>
    <t>Eficacia en las solicitudes de conciliacion</t>
  </si>
  <si>
    <t>Numero de solicitudes de conciliacion presentadas / Numero de solicitudes de conciliacion ejecutadas</t>
  </si>
  <si>
    <t>Eficacia en las jornadas de conciliación gratuitas</t>
  </si>
  <si>
    <t>Numero de jornadas realizadas / Numero de jornadas programadas</t>
  </si>
  <si>
    <t>Eficacia en la promoción de los servicios del Centro de Conciliación y Arbitraje</t>
  </si>
  <si>
    <t>Numero de visitas realizadas / Numero de visitas programadas</t>
  </si>
  <si>
    <t xml:space="preserve">GESTION CONTABLE Y FINANCIERA </t>
  </si>
  <si>
    <t>Capital de trabajo</t>
  </si>
  <si>
    <t>&gt;= 0%</t>
  </si>
  <si>
    <t>Coordinador  contable y financiera</t>
  </si>
  <si>
    <t>Activo corriente/ Pasivo corriente</t>
  </si>
  <si>
    <t>Liquidez</t>
  </si>
  <si>
    <t>&gt;1&lt; 2</t>
  </si>
  <si>
    <t xml:space="preserve">Endeudamiento </t>
  </si>
  <si>
    <t>Pasivo Total / Activo Total</t>
  </si>
  <si>
    <t>Cumplimiento del presupuesto de ingresos</t>
  </si>
  <si>
    <t>Anual (Marzo)</t>
  </si>
  <si>
    <t>Ingresos ejecutados/Ingresos presupuestados</t>
  </si>
  <si>
    <t>Cumplimiento del presupuesto de egresos</t>
  </si>
  <si>
    <t>Egresos ejecutados/Egresos presupuestados</t>
  </si>
  <si>
    <t>Activos fijos en uso</t>
  </si>
  <si>
    <t>Total de activos fijos en uso/(Total de activos fijos comprados-Activos fijos dados de baja)</t>
  </si>
  <si>
    <t>GESTION DOCUMENTAL</t>
  </si>
  <si>
    <t>Cumplimiento de reuniones de Comité de Archivo Interno</t>
  </si>
  <si>
    <t>&gt; = 90%</t>
  </si>
  <si>
    <t>COORDINADOR DE GESTION DOCUMENTAL</t>
  </si>
  <si>
    <t>Reuniones realizadas/Reuniones programadas</t>
  </si>
  <si>
    <t>Extravio de documentos y expedientes</t>
  </si>
  <si>
    <t>&lt; = 10%</t>
  </si>
  <si>
    <t>Numero de expedientes extraviados/Total de expedientes prestados</t>
  </si>
  <si>
    <t>Documentos con ciclo vital terminado</t>
  </si>
  <si>
    <t>Documentos ciclo vital terminado/Documentos para tramitar</t>
  </si>
  <si>
    <t>Archivo incorrecto de documentos y perdida de informacion</t>
  </si>
  <si>
    <t>&lt; = 20%</t>
  </si>
  <si>
    <t>Numero de expedientes mal archivados/Total de expedientes revisados</t>
  </si>
  <si>
    <t>SEGURIDAD Y SALUD EN EL TRABAJO</t>
  </si>
  <si>
    <t>Ausentismo general</t>
  </si>
  <si>
    <t>N° de horas perdidas en el periodo/ N° total de horas en el periodo</t>
  </si>
  <si>
    <t>Porcentaje de cumplimiento de actividades programadas</t>
  </si>
  <si>
    <t>Actividades programadas/ Actividades cumplidas</t>
  </si>
  <si>
    <t>Numero de enfermedades laborales</t>
  </si>
  <si>
    <t>&lt;= 3</t>
  </si>
  <si>
    <t>Numero de accidentes laborales</t>
  </si>
  <si>
    <t>Numero de acciones correctivas</t>
  </si>
  <si>
    <t>Numero de acciones implementadas/Numero de acciones correctivas propuestas</t>
  </si>
  <si>
    <t>Numero de E.P.P</t>
  </si>
  <si>
    <t>Numero de EPP entregados/Numero de EPP programados para entrega</t>
  </si>
  <si>
    <t>OBSERVATORIO SOCIOECONOMICO</t>
  </si>
  <si>
    <t>Porcentaje de cumplimiento de informes de investigaciones periodicas</t>
  </si>
  <si>
    <t>Coordinador Observatorio Economico</t>
  </si>
  <si>
    <t>Numero de informes de investigaciones periodicas realizadas/Numero de informes de investigaciones periodicas proyectadas</t>
  </si>
  <si>
    <t>Porcentaje de cumplimiento de informes de investigaciones especiales</t>
  </si>
  <si>
    <t>Numero de informes de investigaciones especiales realizadas/Numero de informes de investigaciones especiales proyectadas</t>
  </si>
  <si>
    <t>GESTION DE INFORMACION AL EMPRESARIO</t>
  </si>
  <si>
    <t>Satisfaccion de entrega de informacion del CIE</t>
  </si>
  <si>
    <t>&gt; = 85%</t>
  </si>
  <si>
    <t xml:space="preserve">Numero de usuarios que califican con excelente/ Total de usuarios que solicitan informacion </t>
  </si>
  <si>
    <t>Usuarios atendidos</t>
  </si>
  <si>
    <t>Numero de usuarios registrados en la PlataForma de Procolombia-DANE / Numero de usuarios proyectados</t>
  </si>
  <si>
    <t>Porcentaje de entrega de informacion</t>
  </si>
  <si>
    <t>Numero de solicitudes entregadas antes de 4 dias / Numero de solicitudes de informacion</t>
  </si>
  <si>
    <t>PLAN 
SEGUIMIENTO A LOS INDICADORES DE LOS OBJETIVOS DE CALIDAD</t>
  </si>
  <si>
    <t>Código: PLA -PL -02</t>
  </si>
  <si>
    <t>Version: 5</t>
  </si>
  <si>
    <t>Página 1 de 1</t>
  </si>
  <si>
    <t>OBJETIVOS DE CALIDAD</t>
  </si>
  <si>
    <t>PROCESO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</si>
  <si>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</si>
  <si>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</si>
  <si>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</si>
  <si>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</si>
  <si>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</si>
  <si>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</si>
  <si>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</si>
  <si>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</si>
  <si>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</si>
  <si>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</si>
  <si>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</si>
  <si>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</si>
  <si>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</si>
  <si>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</si>
  <si>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</si>
  <si>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r>
      <t>&gt;</t>
    </r>
    <r>
      <rPr>
        <sz val="7"/>
        <rFont val="Arial"/>
        <family val="2"/>
      </rPr>
      <t xml:space="preserve"> 70%</t>
    </r>
  </si>
  <si>
    <t>Meta</t>
  </si>
  <si>
    <t>No de convenios programados / No de convenio ejecutados X 100</t>
  </si>
  <si>
    <t>meta</t>
  </si>
  <si>
    <t>TABLERO DE INDICADORES
CAMARA DE COMERCIO DE VALLEDUPAR</t>
  </si>
  <si>
    <t>PERIODO DE MEDICION</t>
  </si>
  <si>
    <t>DICIEMBRE</t>
  </si>
  <si>
    <t>Acciones correctivas, preventivas y de mejora</t>
  </si>
  <si>
    <t>OBJETIVO DE CALIDAD RELACIONADO</t>
  </si>
  <si>
    <t>CORRECTIVA</t>
  </si>
  <si>
    <t>PREVENTIVA</t>
  </si>
  <si>
    <t>MEJORA</t>
  </si>
  <si>
    <t>SENTIDO</t>
  </si>
  <si>
    <t>Positivo</t>
  </si>
  <si>
    <t>LEVANTADAS</t>
  </si>
  <si>
    <t>CERRADAS</t>
  </si>
  <si>
    <t>EFECTIVAS CERRADAS</t>
  </si>
  <si>
    <t>NO EFECTIVAS CERRADAS</t>
  </si>
  <si>
    <t>GRAFICA</t>
  </si>
  <si>
    <t>ANALISIS  PERIODO</t>
  </si>
  <si>
    <t>ANALISIS ACUMULADO</t>
  </si>
  <si>
    <t>ACCIONES CORRECTIVAS TOMADAS (Si se incumple)</t>
  </si>
  <si>
    <t>ACCIONES PREVENTIVAS O DE MEJORA TOMADAS</t>
  </si>
  <si>
    <t>&gt; = 5%</t>
  </si>
  <si>
    <t>Actualizado 17/08/2017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</si>
</sst>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11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5" fillId="4" borderId="9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0" fillId="0" borderId="0" xfId="1" applyFont="1"/>
    <xf numFmtId="2" fontId="3" fillId="0" borderId="1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9" fontId="8" fillId="5" borderId="1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/>
    <xf numFmtId="9" fontId="0" fillId="0" borderId="0" xfId="3" applyFont="1"/>
    <xf numFmtId="9" fontId="8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8" fillId="5" borderId="1" xfId="0" applyNumberFormat="1" applyFont="1" applyFill="1" applyBorder="1" applyAlignment="1">
      <alignment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Border="1"/>
    <xf numFmtId="0" fontId="0" fillId="0" borderId="28" xfId="0" applyBorder="1"/>
    <xf numFmtId="0" fontId="0" fillId="0" borderId="29" xfId="0" applyBorder="1"/>
    <xf numFmtId="0" fontId="5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3" fillId="0" borderId="1" xfId="0" applyNumberFormat="1" applyFont="1" applyFill="1" applyBorder="1" applyAlignment="1">
      <alignment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9" fontId="8" fillId="5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Alignment="1">
      <alignment horizontal="center" vertical="center"/>
    </xf>
    <xf numFmtId="2" fontId="19" fillId="0" borderId="0" xfId="0" applyNumberFormat="1" applyFont="1" applyFill="1" applyBorder="1" applyAlignment="1">
      <alignment vertical="center"/>
    </xf>
    <xf numFmtId="0" fontId="17" fillId="0" borderId="8" xfId="0" applyFont="1" applyBorder="1"/>
    <xf numFmtId="2" fontId="16" fillId="4" borderId="10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8" xfId="0" applyFont="1" applyFill="1" applyBorder="1"/>
    <xf numFmtId="9" fontId="22" fillId="5" borderId="13" xfId="0" applyNumberFormat="1" applyFont="1" applyFill="1" applyBorder="1" applyAlignment="1">
      <alignment horizontal="center" vertical="center" wrapText="1"/>
    </xf>
    <xf numFmtId="9" fontId="22" fillId="5" borderId="4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9" fontId="17" fillId="0" borderId="0" xfId="1" applyFont="1"/>
    <xf numFmtId="49" fontId="23" fillId="0" borderId="11" xfId="0" applyNumberFormat="1" applyFont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22" fillId="5" borderId="12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10" fontId="16" fillId="5" borderId="1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1" fillId="2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9" fontId="21" fillId="2" borderId="2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vertical="center" wrapText="1"/>
    </xf>
    <xf numFmtId="9" fontId="21" fillId="2" borderId="1" xfId="1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vertical="center" wrapText="1"/>
    </xf>
    <xf numFmtId="49" fontId="17" fillId="0" borderId="0" xfId="0" applyNumberFormat="1" applyFont="1"/>
    <xf numFmtId="0" fontId="17" fillId="0" borderId="0" xfId="0" applyFont="1" applyAlignment="1">
      <alignment vertical="center"/>
    </xf>
    <xf numFmtId="2" fontId="19" fillId="0" borderId="5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justify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3" borderId="13" xfId="0" applyFont="1" applyFill="1" applyBorder="1" applyAlignment="1">
      <alignment horizontal="justify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left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21" fillId="3" borderId="3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31" fillId="0" borderId="1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16" fillId="5" borderId="13" xfId="0" applyNumberFormat="1" applyFont="1" applyFill="1" applyBorder="1" applyAlignment="1">
      <alignment horizontal="center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9" fontId="16" fillId="5" borderId="9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49" fontId="21" fillId="7" borderId="3" xfId="0" applyNumberFormat="1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49" fontId="21" fillId="7" borderId="8" xfId="0" applyNumberFormat="1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2" fontId="21" fillId="7" borderId="1" xfId="0" applyNumberFormat="1" applyFont="1" applyFill="1" applyBorder="1" applyAlignment="1">
      <alignment horizontal="center" vertical="center" wrapText="1"/>
    </xf>
    <xf numFmtId="9" fontId="21" fillId="7" borderId="8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49" fontId="16" fillId="5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16" fillId="5" borderId="9" xfId="0" applyNumberFormat="1" applyFont="1" applyFill="1" applyBorder="1" applyAlignment="1">
      <alignment horizontal="center" vertical="center" wrapText="1"/>
    </xf>
    <xf numFmtId="0" fontId="16" fillId="5" borderId="10" xfId="0" applyNumberFormat="1" applyFont="1" applyFill="1" applyBorder="1" applyAlignment="1">
      <alignment horizontal="center" vertical="center" wrapText="1"/>
    </xf>
    <xf numFmtId="0" fontId="16" fillId="5" borderId="2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2" fontId="21" fillId="0" borderId="22" xfId="0" applyNumberFormat="1" applyFont="1" applyFill="1" applyBorder="1" applyAlignment="1">
      <alignment horizontal="center" vertical="center" wrapText="1"/>
    </xf>
    <xf numFmtId="2" fontId="21" fillId="0" borderId="23" xfId="0" applyNumberFormat="1" applyFont="1" applyFill="1" applyBorder="1" applyAlignment="1">
      <alignment horizontal="center" vertical="center" wrapText="1"/>
    </xf>
    <xf numFmtId="2" fontId="21" fillId="0" borderId="24" xfId="0" applyNumberFormat="1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  <xf numFmtId="9" fontId="16" fillId="5" borderId="9" xfId="0" applyNumberFormat="1" applyFont="1" applyFill="1" applyBorder="1" applyAlignment="1">
      <alignment horizontal="center" vertical="center" wrapText="1"/>
    </xf>
    <xf numFmtId="9" fontId="16" fillId="5" borderId="10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22" fillId="5" borderId="9" xfId="0" applyNumberFormat="1" applyFont="1" applyFill="1" applyBorder="1" applyAlignment="1">
      <alignment horizontal="center" vertical="center" wrapText="1"/>
    </xf>
    <xf numFmtId="49" fontId="22" fillId="5" borderId="10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2" fontId="20" fillId="2" borderId="11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12" xfId="0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2" fontId="21" fillId="0" borderId="25" xfId="0" applyNumberFormat="1" applyFont="1" applyFill="1" applyBorder="1" applyAlignment="1">
      <alignment horizontal="center" vertical="center" wrapText="1"/>
    </xf>
    <xf numFmtId="2" fontId="21" fillId="0" borderId="26" xfId="0" applyNumberFormat="1" applyFont="1" applyFill="1" applyBorder="1" applyAlignment="1">
      <alignment horizontal="center" vertical="center" wrapText="1"/>
    </xf>
    <xf numFmtId="2" fontId="21" fillId="0" borderId="27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0" fillId="0" borderId="11" xfId="0" applyNumberFormat="1" applyFont="1" applyFill="1" applyBorder="1" applyAlignment="1">
      <alignment horizontal="center" vertical="center" wrapText="1"/>
    </xf>
    <xf numFmtId="2" fontId="20" fillId="0" borderId="6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10" xfId="0" applyNumberFormat="1" applyFont="1" applyFill="1" applyBorder="1" applyAlignment="1">
      <alignment horizontal="center" vertical="center" wrapText="1"/>
    </xf>
    <xf numFmtId="9" fontId="16" fillId="5" borderId="16" xfId="0" applyNumberFormat="1" applyFont="1" applyFill="1" applyBorder="1" applyAlignment="1">
      <alignment horizontal="center" vertical="center" wrapText="1"/>
    </xf>
    <xf numFmtId="49" fontId="26" fillId="5" borderId="16" xfId="0" applyNumberFormat="1" applyFont="1" applyFill="1" applyBorder="1" applyAlignment="1">
      <alignment horizontal="center" vertical="center" wrapText="1"/>
    </xf>
    <xf numFmtId="49" fontId="26" fillId="5" borderId="17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2" fontId="21" fillId="0" borderId="18" xfId="0" applyNumberFormat="1" applyFont="1" applyFill="1" applyBorder="1" applyAlignment="1">
      <alignment horizontal="center" vertical="center" wrapText="1"/>
    </xf>
    <xf numFmtId="2" fontId="21" fillId="0" borderId="19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2" fontId="21" fillId="0" borderId="21" xfId="0" applyNumberFormat="1" applyFont="1" applyFill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0" fontId="16" fillId="5" borderId="16" xfId="0" applyNumberFormat="1" applyFont="1" applyFill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center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10" fontId="26" fillId="5" borderId="16" xfId="0" applyNumberFormat="1" applyFont="1" applyFill="1" applyBorder="1" applyAlignment="1">
      <alignment horizontal="center" vertical="center" wrapText="1"/>
    </xf>
    <xf numFmtId="49" fontId="26" fillId="5" borderId="12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 wrapText="1"/>
    </xf>
    <xf numFmtId="14" fontId="16" fillId="0" borderId="9" xfId="0" applyNumberFormat="1" applyFont="1" applyBorder="1" applyAlignment="1">
      <alignment horizontal="left" vertical="center" wrapText="1"/>
    </xf>
    <xf numFmtId="14" fontId="16" fillId="0" borderId="10" xfId="0" applyNumberFormat="1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49" fontId="16" fillId="5" borderId="13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wrapText="1"/>
    </xf>
    <xf numFmtId="0" fontId="21" fillId="3" borderId="48" xfId="0" applyFont="1" applyFill="1" applyBorder="1" applyAlignment="1">
      <alignment horizontal="center" wrapText="1"/>
    </xf>
    <xf numFmtId="0" fontId="21" fillId="3" borderId="49" xfId="0" applyFont="1" applyFill="1" applyBorder="1" applyAlignment="1">
      <alignment horizontal="center" wrapText="1"/>
    </xf>
    <xf numFmtId="0" fontId="21" fillId="3" borderId="47" xfId="0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0" fontId="21" fillId="3" borderId="42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 wrapText="1"/>
    </xf>
    <xf numFmtId="0" fontId="21" fillId="3" borderId="28" xfId="0" applyFont="1" applyFill="1" applyBorder="1" applyAlignment="1">
      <alignment horizontal="center" wrapText="1"/>
    </xf>
    <xf numFmtId="0" fontId="21" fillId="3" borderId="43" xfId="0" applyFont="1" applyFill="1" applyBorder="1" applyAlignment="1">
      <alignment horizontal="center" wrapText="1"/>
    </xf>
    <xf numFmtId="0" fontId="21" fillId="3" borderId="44" xfId="0" applyFont="1" applyFill="1" applyBorder="1" applyAlignment="1">
      <alignment horizontal="center" wrapText="1"/>
    </xf>
    <xf numFmtId="0" fontId="21" fillId="3" borderId="54" xfId="0" applyFont="1" applyFill="1" applyBorder="1" applyAlignment="1">
      <alignment horizontal="center" wrapText="1"/>
    </xf>
    <xf numFmtId="0" fontId="21" fillId="3" borderId="20" xfId="0" applyFont="1" applyFill="1" applyBorder="1" applyAlignment="1">
      <alignment horizontal="center" wrapText="1"/>
    </xf>
    <xf numFmtId="0" fontId="21" fillId="3" borderId="18" xfId="0" applyFont="1" applyFill="1" applyBorder="1" applyAlignment="1">
      <alignment horizontal="center" wrapText="1"/>
    </xf>
    <xf numFmtId="0" fontId="21" fillId="3" borderId="14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9" fontId="21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9" fontId="21" fillId="3" borderId="40" xfId="0" applyNumberFormat="1" applyFont="1" applyFill="1" applyBorder="1" applyAlignment="1">
      <alignment horizontal="center"/>
    </xf>
    <xf numFmtId="0" fontId="21" fillId="3" borderId="52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21" fillId="3" borderId="55" xfId="0" applyFont="1" applyFill="1" applyBorder="1" applyAlignment="1">
      <alignment horizontal="center" wrapText="1"/>
    </xf>
    <xf numFmtId="0" fontId="21" fillId="3" borderId="45" xfId="0" applyFont="1" applyFill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21" fillId="3" borderId="50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9" xfId="0" applyNumberFormat="1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52-449D-9CA5-C159B68F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92448"/>
        <c:axId val="57193984"/>
      </c:lineChart>
      <c:catAx>
        <c:axId val="5719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193984"/>
        <c:crosses val="autoZero"/>
        <c:auto val="1"/>
        <c:lblAlgn val="ctr"/>
        <c:lblOffset val="100"/>
        <c:noMultiLvlLbl val="0"/>
      </c:catAx>
      <c:valAx>
        <c:axId val="57193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7192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9C-4BB4-A9C3-29F34CCFDD3F}"/>
            </c:ext>
          </c:extLst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9C-4BB4-A9C3-29F34CCF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94912"/>
        <c:axId val="57496704"/>
      </c:lineChart>
      <c:catAx>
        <c:axId val="57494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96704"/>
        <c:crosses val="autoZero"/>
        <c:auto val="1"/>
        <c:lblAlgn val="ctr"/>
        <c:lblOffset val="100"/>
        <c:noMultiLvlLbl val="0"/>
      </c:catAx>
      <c:valAx>
        <c:axId val="574967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57494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49-48B9-B626-E7B8E85C816C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49-48B9-B626-E7B8E85C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32960"/>
        <c:axId val="162239232"/>
      </c:lineChart>
      <c:catAx>
        <c:axId val="16223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2239232"/>
        <c:crosses val="autoZero"/>
        <c:auto val="1"/>
        <c:lblAlgn val="ctr"/>
        <c:lblOffset val="100"/>
        <c:noMultiLvlLbl val="0"/>
      </c:catAx>
      <c:valAx>
        <c:axId val="1622392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22329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BF-4270-98FB-D83890AE61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BF-4270-98FB-D83890A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62292864"/>
        <c:axId val="162294400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BF-4270-98FB-D83890A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2864"/>
        <c:axId val="162294400"/>
      </c:lineChart>
      <c:catAx>
        <c:axId val="16229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294400"/>
        <c:crosses val="autoZero"/>
        <c:auto val="1"/>
        <c:lblAlgn val="ctr"/>
        <c:lblOffset val="100"/>
        <c:noMultiLvlLbl val="0"/>
      </c:catAx>
      <c:valAx>
        <c:axId val="16229440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6229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3A-4377-BC14-150D9445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7B-44C1-9E1B-A4DCCDAD94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77B-44C1-9E1B-A4DCCDAD948A}"/>
            </c:ext>
          </c:extLst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77B-44C1-9E1B-A4DCCDAD948A}"/>
              </c:ext>
            </c:extLst>
          </c:dPt>
          <c:dPt>
            <c:idx val="1"/>
            <c:bubble3D val="0"/>
            <c:spPr>
              <a:noFill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B-44C1-9E1B-A4DCCDAD948A}"/>
              </c:ext>
            </c:extLst>
          </c:dPt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7B-44C1-9E1B-A4DCCDAD94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77B-44C1-9E1B-A4DCCDAD94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ACATERIZACION%20DE%20DESARROLLO%20REGIONAL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. CARACTERIZACION FINAL"/>
    </sheetNames>
    <sheetDataSet>
      <sheetData sheetId="0">
        <row r="35">
          <cell r="A35" t="str">
            <v>Numero de Visitantes a Biblioteca Virtual</v>
          </cell>
          <cell r="D35" t="str">
            <v>No. Visitantes</v>
          </cell>
        </row>
        <row r="36">
          <cell r="D36" t="str">
            <v>No. Material Bibliografico Prestado en Sala</v>
          </cell>
        </row>
        <row r="37">
          <cell r="D37" t="str">
            <v>No. Ususarios que califican Excelente y Bueno/ Total de usuarios encuestados * 100</v>
          </cell>
        </row>
        <row r="38">
          <cell r="A38" t="str">
            <v>Los indicadores contenidos en las caracterizaciones de Desarrollo Empresarial y Gestión de Información al empresario</v>
          </cell>
        </row>
        <row r="41">
          <cell r="A41" t="str">
            <v xml:space="preserve">Caracterización de Desarrollo Empresarial
Caracterrización de Gestión de Información al Empresario.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A16" zoomScaleNormal="100" workbookViewId="0">
      <selection activeCell="E32" sqref="E32:E33"/>
    </sheetView>
  </sheetViews>
  <sheetFormatPr baseColWidth="10" defaultColWidth="11.42578125" defaultRowHeight="15"/>
  <cols>
    <col min="1" max="1" width="1.7109375" style="60" customWidth="1"/>
    <col min="2" max="2" width="13.85546875" style="57" customWidth="1"/>
    <col min="3" max="3" width="12.5703125" style="57" customWidth="1"/>
    <col min="4" max="4" width="7.140625" style="57" customWidth="1"/>
    <col min="5" max="5" width="10" style="57" customWidth="1"/>
    <col min="6" max="17" width="13" style="58" customWidth="1"/>
    <col min="18" max="19" width="11.42578125" style="57" customWidth="1"/>
    <col min="20" max="16384" width="11.42578125" style="57"/>
  </cols>
  <sheetData>
    <row r="1" spans="1:19" ht="15.75" thickBot="1">
      <c r="A1" s="56"/>
      <c r="B1" s="288"/>
      <c r="C1" s="289"/>
      <c r="D1" s="279" t="s">
        <v>0</v>
      </c>
      <c r="E1" s="280"/>
      <c r="F1" s="280"/>
      <c r="G1" s="280"/>
      <c r="H1" s="280"/>
      <c r="I1" s="280"/>
      <c r="J1" s="280"/>
      <c r="K1" s="280"/>
      <c r="L1" s="280"/>
      <c r="M1" s="280"/>
      <c r="N1" s="281"/>
      <c r="O1" s="175" t="s">
        <v>1</v>
      </c>
      <c r="P1" s="176"/>
      <c r="Q1" s="55"/>
    </row>
    <row r="2" spans="1:19" ht="16.5" customHeight="1" thickBot="1">
      <c r="A2" s="275"/>
      <c r="B2" s="290"/>
      <c r="C2" s="291"/>
      <c r="D2" s="282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76" t="s">
        <v>2</v>
      </c>
      <c r="P2" s="277"/>
      <c r="Q2" s="278"/>
    </row>
    <row r="3" spans="1:19" ht="16.5" customHeight="1" thickBot="1">
      <c r="A3" s="275"/>
      <c r="B3" s="290"/>
      <c r="C3" s="291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4"/>
      <c r="O3" s="276" t="s">
        <v>3</v>
      </c>
      <c r="P3" s="277"/>
      <c r="Q3" s="278"/>
    </row>
    <row r="4" spans="1:19" ht="16.5" customHeight="1" thickBot="1">
      <c r="A4" s="275"/>
      <c r="B4" s="292"/>
      <c r="C4" s="293"/>
      <c r="D4" s="285"/>
      <c r="E4" s="286"/>
      <c r="F4" s="286"/>
      <c r="G4" s="286"/>
      <c r="H4" s="286"/>
      <c r="I4" s="286"/>
      <c r="J4" s="286"/>
      <c r="K4" s="286"/>
      <c r="L4" s="286"/>
      <c r="M4" s="286"/>
      <c r="N4" s="287"/>
      <c r="O4" s="276" t="s">
        <v>4</v>
      </c>
      <c r="P4" s="277"/>
      <c r="Q4" s="278"/>
    </row>
    <row r="5" spans="1:19" ht="12" customHeight="1" thickBot="1">
      <c r="A5" s="101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9" ht="29.25" customHeight="1" thickBot="1">
      <c r="B6" s="62" t="s">
        <v>5</v>
      </c>
      <c r="C6" s="62" t="s">
        <v>6</v>
      </c>
      <c r="D6" s="61" t="s">
        <v>7</v>
      </c>
      <c r="E6" s="63" t="s">
        <v>8</v>
      </c>
      <c r="F6" s="64" t="s">
        <v>9</v>
      </c>
      <c r="G6" s="64" t="s">
        <v>10</v>
      </c>
      <c r="H6" s="64" t="s">
        <v>11</v>
      </c>
      <c r="I6" s="64" t="s">
        <v>12</v>
      </c>
      <c r="J6" s="64" t="s">
        <v>13</v>
      </c>
      <c r="K6" s="64" t="s">
        <v>14</v>
      </c>
      <c r="L6" s="64" t="s">
        <v>15</v>
      </c>
      <c r="M6" s="64" t="s">
        <v>16</v>
      </c>
      <c r="N6" s="64" t="s">
        <v>17</v>
      </c>
      <c r="O6" s="64" t="s">
        <v>18</v>
      </c>
      <c r="P6" s="64" t="s">
        <v>19</v>
      </c>
      <c r="Q6" s="65" t="s">
        <v>20</v>
      </c>
      <c r="R6" s="66"/>
    </row>
    <row r="7" spans="1:19" s="66" customFormat="1" ht="47.25" customHeight="1" thickBot="1">
      <c r="A7" s="67"/>
      <c r="B7" s="221" t="s">
        <v>21</v>
      </c>
      <c r="C7" s="152" t="s">
        <v>22</v>
      </c>
      <c r="D7" s="152" t="s">
        <v>23</v>
      </c>
      <c r="E7" s="139" t="s">
        <v>24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9" ht="41.25" customHeight="1">
      <c r="B8" s="222"/>
      <c r="C8" s="189" t="s">
        <v>25</v>
      </c>
      <c r="D8" s="191" t="s">
        <v>23</v>
      </c>
      <c r="E8" s="193" t="s">
        <v>26</v>
      </c>
      <c r="F8" s="27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70"/>
      <c r="S8" s="71"/>
    </row>
    <row r="9" spans="1:19" ht="27" customHeight="1" thickBot="1">
      <c r="B9" s="223"/>
      <c r="C9" s="190"/>
      <c r="D9" s="192"/>
      <c r="E9" s="194"/>
      <c r="F9" s="274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148"/>
    </row>
    <row r="10" spans="1:19" ht="24.75" customHeight="1">
      <c r="B10" s="221" t="s">
        <v>27</v>
      </c>
      <c r="C10" s="197" t="s">
        <v>28</v>
      </c>
      <c r="D10" s="197" t="s">
        <v>29</v>
      </c>
      <c r="E10" s="247" t="s">
        <v>30</v>
      </c>
      <c r="F10" s="146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70"/>
    </row>
    <row r="11" spans="1:19" ht="27" customHeight="1" thickBot="1">
      <c r="B11" s="222"/>
      <c r="C11" s="196"/>
      <c r="D11" s="196"/>
      <c r="E11" s="201"/>
      <c r="F11" s="147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48"/>
    </row>
    <row r="12" spans="1:19" ht="25.5" customHeight="1">
      <c r="B12" s="222"/>
      <c r="C12" s="195" t="s">
        <v>31</v>
      </c>
      <c r="D12" s="195" t="s">
        <v>32</v>
      </c>
      <c r="E12" s="200" t="s">
        <v>30</v>
      </c>
      <c r="F12" s="146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72"/>
    </row>
    <row r="13" spans="1:19" ht="24" customHeight="1" thickBot="1">
      <c r="B13" s="222"/>
      <c r="C13" s="196"/>
      <c r="D13" s="196"/>
      <c r="E13" s="201"/>
      <c r="F13" s="7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</row>
    <row r="14" spans="1:19" ht="34.5" customHeight="1">
      <c r="B14" s="222"/>
      <c r="C14" s="195" t="s">
        <v>33</v>
      </c>
      <c r="D14" s="195" t="s">
        <v>34</v>
      </c>
      <c r="E14" s="200" t="s">
        <v>24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94"/>
      <c r="Q14" s="269"/>
    </row>
    <row r="15" spans="1:19" ht="33" customHeight="1" thickBot="1">
      <c r="B15" s="222"/>
      <c r="C15" s="196"/>
      <c r="D15" s="196"/>
      <c r="E15" s="201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270"/>
    </row>
    <row r="16" spans="1:19" ht="36" customHeight="1" thickBot="1">
      <c r="B16" s="246"/>
      <c r="C16" s="76" t="s">
        <v>35</v>
      </c>
      <c r="D16" s="77"/>
      <c r="E16" s="77"/>
      <c r="F16" s="78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9"/>
    </row>
    <row r="17" spans="2:17" ht="30.75" customHeight="1" thickBot="1">
      <c r="B17" s="246"/>
      <c r="C17" s="197" t="s">
        <v>36</v>
      </c>
      <c r="D17" s="254" t="s">
        <v>37</v>
      </c>
      <c r="E17" s="193" t="s">
        <v>24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80"/>
    </row>
    <row r="18" spans="2:17" ht="27" customHeight="1" thickBot="1">
      <c r="B18" s="246"/>
      <c r="C18" s="196"/>
      <c r="D18" s="249"/>
      <c r="E18" s="250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81"/>
    </row>
    <row r="19" spans="2:17" ht="26.25" customHeight="1" thickBot="1">
      <c r="B19" s="246"/>
      <c r="C19" s="197" t="s">
        <v>38</v>
      </c>
      <c r="D19" s="248" t="s">
        <v>39</v>
      </c>
      <c r="E19" s="250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80"/>
    </row>
    <row r="20" spans="2:17" ht="25.5" customHeight="1" thickBot="1">
      <c r="B20" s="246"/>
      <c r="C20" s="202"/>
      <c r="D20" s="249"/>
      <c r="E20" s="250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81"/>
    </row>
    <row r="21" spans="2:17" ht="26.25" customHeight="1" thickBot="1">
      <c r="B21" s="246"/>
      <c r="C21" s="258" t="s">
        <v>40</v>
      </c>
      <c r="D21" s="248" t="s">
        <v>39</v>
      </c>
      <c r="E21" s="250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80"/>
    </row>
    <row r="22" spans="2:17" ht="26.25" customHeight="1" thickBot="1">
      <c r="B22" s="246"/>
      <c r="C22" s="196"/>
      <c r="D22" s="249"/>
      <c r="E22" s="255"/>
      <c r="F22" s="158"/>
      <c r="G22" s="158"/>
      <c r="H22" s="158"/>
      <c r="I22" s="158"/>
      <c r="J22" s="158"/>
      <c r="K22" s="158"/>
      <c r="L22" s="158"/>
      <c r="M22" s="158"/>
      <c r="N22" s="158"/>
      <c r="O22" s="160"/>
      <c r="P22" s="158"/>
      <c r="Q22" s="81"/>
    </row>
    <row r="23" spans="2:17" ht="60" customHeight="1" thickBot="1">
      <c r="B23" s="222"/>
      <c r="C23" s="82" t="s">
        <v>41</v>
      </c>
      <c r="D23" s="155" t="s">
        <v>42</v>
      </c>
      <c r="E23" s="151" t="s">
        <v>43</v>
      </c>
      <c r="F23" s="137"/>
      <c r="G23" s="137"/>
      <c r="H23" s="83"/>
      <c r="I23" s="83"/>
      <c r="J23" s="83"/>
      <c r="K23" s="83"/>
      <c r="L23" s="83"/>
      <c r="M23" s="83"/>
      <c r="N23" s="83"/>
      <c r="O23" s="83"/>
      <c r="P23" s="83"/>
      <c r="Q23" s="84"/>
    </row>
    <row r="24" spans="2:17" ht="28.5" customHeight="1">
      <c r="B24" s="221" t="s">
        <v>44</v>
      </c>
      <c r="C24" s="195" t="s">
        <v>45</v>
      </c>
      <c r="D24" s="256" t="s">
        <v>46</v>
      </c>
      <c r="E24" s="200" t="s">
        <v>47</v>
      </c>
      <c r="F24" s="180"/>
      <c r="G24" s="181"/>
      <c r="H24" s="181"/>
      <c r="I24" s="180"/>
      <c r="J24" s="181"/>
      <c r="K24" s="181"/>
      <c r="L24" s="180"/>
      <c r="M24" s="181"/>
      <c r="N24" s="181"/>
      <c r="O24" s="180"/>
      <c r="P24" s="181"/>
      <c r="Q24" s="182"/>
    </row>
    <row r="25" spans="2:17" ht="24.75" customHeight="1" thickBot="1">
      <c r="B25" s="222"/>
      <c r="C25" s="196"/>
      <c r="D25" s="257"/>
      <c r="E25" s="201"/>
      <c r="F25" s="177"/>
      <c r="G25" s="178"/>
      <c r="H25" s="178"/>
      <c r="I25" s="260"/>
      <c r="J25" s="261"/>
      <c r="K25" s="261"/>
      <c r="L25" s="260"/>
      <c r="M25" s="261"/>
      <c r="N25" s="261"/>
      <c r="O25" s="260"/>
      <c r="P25" s="261"/>
      <c r="Q25" s="262"/>
    </row>
    <row r="26" spans="2:17" ht="24.75" customHeight="1">
      <c r="B26" s="222"/>
      <c r="C26" s="195" t="s">
        <v>48</v>
      </c>
      <c r="D26" s="198" t="s">
        <v>49</v>
      </c>
      <c r="E26" s="200" t="s">
        <v>50</v>
      </c>
      <c r="F26" s="180"/>
      <c r="G26" s="181"/>
      <c r="H26" s="181"/>
      <c r="I26" s="180"/>
      <c r="J26" s="181"/>
      <c r="K26" s="181"/>
      <c r="L26" s="180"/>
      <c r="M26" s="181"/>
      <c r="N26" s="181"/>
      <c r="O26" s="180"/>
      <c r="P26" s="181"/>
      <c r="Q26" s="182"/>
    </row>
    <row r="27" spans="2:17" ht="23.25" customHeight="1" thickBot="1">
      <c r="B27" s="222"/>
      <c r="C27" s="197"/>
      <c r="D27" s="199"/>
      <c r="E27" s="201"/>
      <c r="F27" s="177"/>
      <c r="G27" s="178"/>
      <c r="H27" s="178"/>
      <c r="I27" s="183"/>
      <c r="J27" s="184"/>
      <c r="K27" s="184"/>
      <c r="L27" s="183"/>
      <c r="M27" s="184"/>
      <c r="N27" s="184"/>
      <c r="O27" s="183"/>
      <c r="P27" s="184"/>
      <c r="Q27" s="185"/>
    </row>
    <row r="28" spans="2:17" ht="17.25" customHeight="1">
      <c r="B28" s="222"/>
      <c r="C28" s="197"/>
      <c r="D28" s="198" t="s">
        <v>51</v>
      </c>
      <c r="E28" s="200" t="s">
        <v>52</v>
      </c>
      <c r="F28" s="180"/>
      <c r="G28" s="181"/>
      <c r="H28" s="181"/>
      <c r="I28" s="180"/>
      <c r="J28" s="181"/>
      <c r="K28" s="181"/>
      <c r="L28" s="180"/>
      <c r="M28" s="181"/>
      <c r="N28" s="181"/>
      <c r="O28" s="180"/>
      <c r="P28" s="181"/>
      <c r="Q28" s="182"/>
    </row>
    <row r="29" spans="2:17" ht="14.25" customHeight="1" thickBot="1">
      <c r="B29" s="222"/>
      <c r="C29" s="197"/>
      <c r="D29" s="199"/>
      <c r="E29" s="201"/>
      <c r="F29" s="183"/>
      <c r="G29" s="184"/>
      <c r="H29" s="184"/>
      <c r="I29" s="177"/>
      <c r="J29" s="178"/>
      <c r="K29" s="178"/>
      <c r="L29" s="183"/>
      <c r="M29" s="184"/>
      <c r="N29" s="184"/>
      <c r="O29" s="183"/>
      <c r="P29" s="184"/>
      <c r="Q29" s="185"/>
    </row>
    <row r="30" spans="2:17" ht="14.25" customHeight="1">
      <c r="B30" s="222"/>
      <c r="C30" s="197"/>
      <c r="D30" s="198" t="s">
        <v>53</v>
      </c>
      <c r="E30" s="200" t="s">
        <v>54</v>
      </c>
      <c r="F30" s="180"/>
      <c r="G30" s="181"/>
      <c r="H30" s="181"/>
      <c r="I30" s="180"/>
      <c r="J30" s="181"/>
      <c r="K30" s="181"/>
      <c r="L30" s="180"/>
      <c r="M30" s="181"/>
      <c r="N30" s="181"/>
      <c r="O30" s="180"/>
      <c r="P30" s="181"/>
      <c r="Q30" s="182"/>
    </row>
    <row r="31" spans="2:17" ht="17.25" customHeight="1" thickBot="1">
      <c r="B31" s="222"/>
      <c r="C31" s="197"/>
      <c r="D31" s="199"/>
      <c r="E31" s="201"/>
      <c r="F31" s="183"/>
      <c r="G31" s="184"/>
      <c r="H31" s="184"/>
      <c r="I31" s="183"/>
      <c r="J31" s="184"/>
      <c r="K31" s="184"/>
      <c r="L31" s="243"/>
      <c r="M31" s="178"/>
      <c r="N31" s="178"/>
      <c r="O31" s="183"/>
      <c r="P31" s="184"/>
      <c r="Q31" s="185"/>
    </row>
    <row r="32" spans="2:17" ht="17.25" customHeight="1">
      <c r="B32" s="222"/>
      <c r="C32" s="197"/>
      <c r="D32" s="198" t="s">
        <v>55</v>
      </c>
      <c r="E32" s="200" t="s">
        <v>56</v>
      </c>
      <c r="F32" s="180"/>
      <c r="G32" s="181"/>
      <c r="H32" s="181"/>
      <c r="I32" s="180"/>
      <c r="J32" s="181"/>
      <c r="K32" s="181"/>
      <c r="L32" s="263"/>
      <c r="M32" s="264"/>
      <c r="N32" s="264"/>
      <c r="O32" s="180"/>
      <c r="P32" s="181"/>
      <c r="Q32" s="182"/>
    </row>
    <row r="33" spans="2:17" ht="21" customHeight="1" thickBot="1">
      <c r="B33" s="222"/>
      <c r="C33" s="196"/>
      <c r="D33" s="199"/>
      <c r="E33" s="201"/>
      <c r="F33" s="183"/>
      <c r="G33" s="184"/>
      <c r="H33" s="184"/>
      <c r="I33" s="183"/>
      <c r="J33" s="184"/>
      <c r="K33" s="184"/>
      <c r="L33" s="265"/>
      <c r="M33" s="266"/>
      <c r="N33" s="266"/>
      <c r="O33" s="271"/>
      <c r="P33" s="245"/>
      <c r="Q33" s="272"/>
    </row>
    <row r="34" spans="2:17" ht="21" customHeight="1">
      <c r="B34" s="222"/>
      <c r="C34" s="195" t="s">
        <v>57</v>
      </c>
      <c r="D34" s="198" t="s">
        <v>32</v>
      </c>
      <c r="E34" s="200" t="s">
        <v>47</v>
      </c>
      <c r="F34" s="180"/>
      <c r="G34" s="181"/>
      <c r="H34" s="181"/>
      <c r="I34" s="180"/>
      <c r="J34" s="181"/>
      <c r="K34" s="181"/>
      <c r="L34" s="180"/>
      <c r="M34" s="181"/>
      <c r="N34" s="181"/>
      <c r="O34" s="180"/>
      <c r="P34" s="181"/>
      <c r="Q34" s="182"/>
    </row>
    <row r="35" spans="2:17" ht="16.5" customHeight="1" thickBot="1">
      <c r="B35" s="222"/>
      <c r="C35" s="196"/>
      <c r="D35" s="199"/>
      <c r="E35" s="201"/>
      <c r="F35" s="243"/>
      <c r="G35" s="178"/>
      <c r="H35" s="178"/>
      <c r="I35" s="243"/>
      <c r="J35" s="178"/>
      <c r="K35" s="178"/>
      <c r="L35" s="177"/>
      <c r="M35" s="178"/>
      <c r="N35" s="178"/>
      <c r="O35" s="243"/>
      <c r="P35" s="178"/>
      <c r="Q35" s="179"/>
    </row>
    <row r="36" spans="2:17" ht="21.75" customHeight="1">
      <c r="B36" s="222"/>
      <c r="C36" s="195" t="s">
        <v>58</v>
      </c>
      <c r="D36" s="198" t="s">
        <v>59</v>
      </c>
      <c r="E36" s="200" t="s">
        <v>47</v>
      </c>
      <c r="F36" s="180"/>
      <c r="G36" s="181"/>
      <c r="H36" s="181"/>
      <c r="I36" s="180"/>
      <c r="J36" s="181"/>
      <c r="K36" s="181"/>
      <c r="L36" s="180"/>
      <c r="M36" s="181"/>
      <c r="N36" s="181"/>
      <c r="O36" s="180"/>
      <c r="P36" s="181"/>
      <c r="Q36" s="182"/>
    </row>
    <row r="37" spans="2:17" ht="34.5" customHeight="1" thickBot="1">
      <c r="B37" s="223"/>
      <c r="C37" s="202"/>
      <c r="D37" s="199"/>
      <c r="E37" s="201"/>
      <c r="F37" s="177"/>
      <c r="G37" s="178"/>
      <c r="H37" s="178"/>
      <c r="I37" s="244"/>
      <c r="J37" s="245"/>
      <c r="K37" s="245"/>
      <c r="L37" s="243"/>
      <c r="M37" s="178"/>
      <c r="N37" s="178"/>
      <c r="O37" s="259"/>
      <c r="P37" s="178"/>
      <c r="Q37" s="179"/>
    </row>
    <row r="38" spans="2:17" ht="36" customHeight="1" thickBot="1">
      <c r="B38" s="149"/>
      <c r="C38" s="76" t="s">
        <v>60</v>
      </c>
      <c r="D38" s="77"/>
      <c r="E38" s="77"/>
      <c r="F38" s="78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9"/>
    </row>
    <row r="39" spans="2:17" ht="36.75" thickBot="1">
      <c r="B39" s="149"/>
      <c r="C39" s="85" t="s">
        <v>61</v>
      </c>
      <c r="D39" s="156" t="s">
        <v>62</v>
      </c>
      <c r="E39" s="143" t="s">
        <v>24</v>
      </c>
      <c r="F39" s="81"/>
      <c r="G39" s="81"/>
      <c r="H39" s="81"/>
      <c r="I39" s="86"/>
      <c r="J39" s="86"/>
      <c r="K39" s="86"/>
      <c r="L39" s="87"/>
      <c r="M39" s="81"/>
      <c r="N39" s="81"/>
      <c r="O39" s="88"/>
      <c r="P39" s="81"/>
      <c r="Q39" s="81"/>
    </row>
    <row r="40" spans="2:17" ht="36.75" thickBot="1">
      <c r="B40" s="149"/>
      <c r="C40" s="85" t="s">
        <v>63</v>
      </c>
      <c r="D40" s="156" t="s">
        <v>64</v>
      </c>
      <c r="E40" s="143" t="s">
        <v>24</v>
      </c>
      <c r="F40" s="81"/>
      <c r="G40" s="81"/>
      <c r="H40" s="81"/>
      <c r="I40" s="86"/>
      <c r="J40" s="86"/>
      <c r="K40" s="86"/>
      <c r="L40" s="87"/>
      <c r="M40" s="81"/>
      <c r="N40" s="81"/>
      <c r="O40" s="88"/>
      <c r="P40" s="81"/>
      <c r="Q40" s="81"/>
    </row>
    <row r="41" spans="2:17">
      <c r="B41" s="149"/>
      <c r="C41" s="231" t="s">
        <v>65</v>
      </c>
      <c r="D41" s="189" t="s">
        <v>66</v>
      </c>
      <c r="E41" s="193" t="s">
        <v>24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89"/>
    </row>
    <row r="42" spans="2:17" ht="15.75" thickBot="1">
      <c r="B42" s="149"/>
      <c r="C42" s="232"/>
      <c r="D42" s="190"/>
      <c r="E42" s="194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45"/>
    </row>
    <row r="43" spans="2:17" ht="27.75" thickBot="1">
      <c r="B43" s="149"/>
      <c r="C43" s="85" t="s">
        <v>67</v>
      </c>
      <c r="D43" s="156" t="s">
        <v>68</v>
      </c>
      <c r="E43" s="143" t="s">
        <v>69</v>
      </c>
      <c r="F43" s="81"/>
      <c r="G43" s="81"/>
      <c r="H43" s="81"/>
      <c r="I43" s="86"/>
      <c r="J43" s="86"/>
      <c r="K43" s="86"/>
      <c r="L43" s="87"/>
      <c r="M43" s="81"/>
      <c r="N43" s="81"/>
      <c r="O43" s="88"/>
      <c r="P43" s="81"/>
      <c r="Q43" s="81"/>
    </row>
    <row r="44" spans="2:17" ht="23.25" customHeight="1">
      <c r="B44" s="233" t="s">
        <v>70</v>
      </c>
      <c r="C44" s="236" t="s">
        <v>71</v>
      </c>
      <c r="D44" s="191" t="s">
        <v>29</v>
      </c>
      <c r="E44" s="193" t="s">
        <v>72</v>
      </c>
      <c r="F44" s="180"/>
      <c r="G44" s="181"/>
      <c r="H44" s="181"/>
      <c r="I44" s="180"/>
      <c r="J44" s="181"/>
      <c r="K44" s="181"/>
      <c r="L44" s="180"/>
      <c r="M44" s="181"/>
      <c r="N44" s="181"/>
      <c r="O44" s="180"/>
      <c r="P44" s="181"/>
      <c r="Q44" s="182"/>
    </row>
    <row r="45" spans="2:17" ht="18.75" customHeight="1" thickBot="1">
      <c r="B45" s="234"/>
      <c r="C45" s="190"/>
      <c r="D45" s="192"/>
      <c r="E45" s="194"/>
      <c r="F45" s="177"/>
      <c r="G45" s="178"/>
      <c r="H45" s="178"/>
      <c r="I45" s="177"/>
      <c r="J45" s="178"/>
      <c r="K45" s="178"/>
      <c r="L45" s="177"/>
      <c r="M45" s="178"/>
      <c r="N45" s="178"/>
      <c r="O45" s="177"/>
      <c r="P45" s="178"/>
      <c r="Q45" s="179"/>
    </row>
    <row r="46" spans="2:17" ht="18.75" customHeight="1">
      <c r="B46" s="234"/>
      <c r="C46" s="189" t="s">
        <v>73</v>
      </c>
      <c r="D46" s="191" t="s">
        <v>74</v>
      </c>
      <c r="E46" s="193" t="s">
        <v>47</v>
      </c>
      <c r="F46" s="180"/>
      <c r="G46" s="181"/>
      <c r="H46" s="181"/>
      <c r="I46" s="180"/>
      <c r="J46" s="181"/>
      <c r="K46" s="181"/>
      <c r="L46" s="180"/>
      <c r="M46" s="181"/>
      <c r="N46" s="181"/>
      <c r="O46" s="180"/>
      <c r="P46" s="181"/>
      <c r="Q46" s="182"/>
    </row>
    <row r="47" spans="2:17" ht="29.25" customHeight="1" thickBot="1">
      <c r="B47" s="235"/>
      <c r="C47" s="190"/>
      <c r="D47" s="192"/>
      <c r="E47" s="194"/>
      <c r="F47" s="177"/>
      <c r="G47" s="178"/>
      <c r="H47" s="178"/>
      <c r="I47" s="177"/>
      <c r="J47" s="178"/>
      <c r="K47" s="178"/>
      <c r="L47" s="177"/>
      <c r="M47" s="178"/>
      <c r="N47" s="178"/>
      <c r="O47" s="177"/>
      <c r="P47" s="178"/>
      <c r="Q47" s="179"/>
    </row>
    <row r="48" spans="2:17" ht="30.75" customHeight="1" thickBot="1">
      <c r="B48" s="233" t="s">
        <v>75</v>
      </c>
      <c r="C48" s="154" t="s">
        <v>76</v>
      </c>
      <c r="D48" s="90" t="s">
        <v>77</v>
      </c>
      <c r="E48" s="203" t="s">
        <v>78</v>
      </c>
      <c r="F48" s="186"/>
      <c r="G48" s="187"/>
      <c r="H48" s="187"/>
      <c r="I48" s="187"/>
      <c r="J48" s="187"/>
      <c r="K48" s="187"/>
      <c r="L48" s="186"/>
      <c r="M48" s="187"/>
      <c r="N48" s="187"/>
      <c r="O48" s="187"/>
      <c r="P48" s="187"/>
      <c r="Q48" s="188"/>
    </row>
    <row r="49" spans="2:18" ht="40.5" customHeight="1" thickBot="1">
      <c r="B49" s="234"/>
      <c r="C49" s="251" t="s">
        <v>79</v>
      </c>
      <c r="D49" s="91" t="s">
        <v>80</v>
      </c>
      <c r="E49" s="204"/>
      <c r="F49" s="186"/>
      <c r="G49" s="187"/>
      <c r="H49" s="187"/>
      <c r="I49" s="187"/>
      <c r="J49" s="187"/>
      <c r="K49" s="187"/>
      <c r="L49" s="186"/>
      <c r="M49" s="187"/>
      <c r="N49" s="187"/>
      <c r="O49" s="187"/>
      <c r="P49" s="187"/>
      <c r="Q49" s="188"/>
    </row>
    <row r="50" spans="2:18" ht="47.25" customHeight="1" thickBot="1">
      <c r="B50" s="234"/>
      <c r="C50" s="252"/>
      <c r="D50" s="152" t="s">
        <v>81</v>
      </c>
      <c r="E50" s="204"/>
      <c r="F50" s="241"/>
      <c r="G50" s="242"/>
      <c r="H50" s="242"/>
      <c r="I50" s="242"/>
      <c r="J50" s="242"/>
      <c r="K50" s="242"/>
      <c r="L50" s="186"/>
      <c r="M50" s="187"/>
      <c r="N50" s="187"/>
      <c r="O50" s="187"/>
      <c r="P50" s="187"/>
      <c r="Q50" s="188"/>
    </row>
    <row r="51" spans="2:18" ht="45.75" customHeight="1" thickBot="1">
      <c r="B51" s="234"/>
      <c r="C51" s="252"/>
      <c r="D51" s="90" t="s">
        <v>82</v>
      </c>
      <c r="E51" s="204"/>
      <c r="F51" s="186"/>
      <c r="G51" s="187"/>
      <c r="H51" s="187"/>
      <c r="I51" s="187"/>
      <c r="J51" s="187"/>
      <c r="K51" s="187"/>
      <c r="L51" s="186"/>
      <c r="M51" s="187"/>
      <c r="N51" s="187"/>
      <c r="O51" s="187"/>
      <c r="P51" s="187"/>
      <c r="Q51" s="188"/>
      <c r="R51" s="66"/>
    </row>
    <row r="52" spans="2:18" ht="47.25" customHeight="1" thickBot="1">
      <c r="B52" s="234"/>
      <c r="C52" s="253"/>
      <c r="D52" s="153" t="s">
        <v>83</v>
      </c>
      <c r="E52" s="205"/>
      <c r="F52" s="186"/>
      <c r="G52" s="187"/>
      <c r="H52" s="187"/>
      <c r="I52" s="187"/>
      <c r="J52" s="187"/>
      <c r="K52" s="187"/>
      <c r="L52" s="186"/>
      <c r="M52" s="187"/>
      <c r="N52" s="187"/>
      <c r="O52" s="187"/>
      <c r="P52" s="187"/>
      <c r="Q52" s="188"/>
    </row>
    <row r="53" spans="2:18" ht="33" customHeight="1" thickBot="1">
      <c r="B53" s="234"/>
      <c r="C53" s="92" t="s">
        <v>84</v>
      </c>
      <c r="D53" s="93" t="s">
        <v>85</v>
      </c>
      <c r="E53" s="94" t="s">
        <v>78</v>
      </c>
      <c r="F53" s="186"/>
      <c r="G53" s="187"/>
      <c r="H53" s="187"/>
      <c r="I53" s="187"/>
      <c r="J53" s="187"/>
      <c r="K53" s="187"/>
      <c r="L53" s="206"/>
      <c r="M53" s="207"/>
      <c r="N53" s="207"/>
      <c r="O53" s="207"/>
      <c r="P53" s="207"/>
      <c r="Q53" s="208"/>
    </row>
    <row r="54" spans="2:18" ht="40.5" customHeight="1" thickBot="1">
      <c r="B54" s="234"/>
      <c r="C54" s="92" t="s">
        <v>86</v>
      </c>
      <c r="D54" s="95">
        <v>0.15</v>
      </c>
      <c r="E54" s="228" t="s">
        <v>78</v>
      </c>
      <c r="F54" s="209"/>
      <c r="G54" s="210"/>
      <c r="H54" s="210"/>
      <c r="I54" s="210"/>
      <c r="J54" s="210"/>
      <c r="K54" s="210"/>
      <c r="L54" s="206"/>
      <c r="M54" s="207"/>
      <c r="N54" s="207"/>
      <c r="O54" s="207"/>
      <c r="P54" s="207"/>
      <c r="Q54" s="208"/>
    </row>
    <row r="55" spans="2:18" ht="30" customHeight="1" thickBot="1">
      <c r="B55" s="234"/>
      <c r="C55" s="96" t="s">
        <v>87</v>
      </c>
      <c r="D55" s="97">
        <v>0.1</v>
      </c>
      <c r="E55" s="229"/>
      <c r="F55" s="209"/>
      <c r="G55" s="210"/>
      <c r="H55" s="210"/>
      <c r="I55" s="210"/>
      <c r="J55" s="210"/>
      <c r="K55" s="210"/>
      <c r="L55" s="206"/>
      <c r="M55" s="207"/>
      <c r="N55" s="207"/>
      <c r="O55" s="207"/>
      <c r="P55" s="207"/>
      <c r="Q55" s="208"/>
    </row>
    <row r="56" spans="2:18" ht="24.75" customHeight="1" thickBot="1">
      <c r="B56" s="234"/>
      <c r="C56" s="98" t="s">
        <v>88</v>
      </c>
      <c r="D56" s="97">
        <v>0.02</v>
      </c>
      <c r="E56" s="230"/>
      <c r="F56" s="209"/>
      <c r="G56" s="210"/>
      <c r="H56" s="210"/>
      <c r="I56" s="210"/>
      <c r="J56" s="210"/>
      <c r="K56" s="210"/>
      <c r="L56" s="206"/>
      <c r="M56" s="207"/>
      <c r="N56" s="207"/>
      <c r="O56" s="207"/>
      <c r="P56" s="207"/>
      <c r="Q56" s="208"/>
    </row>
    <row r="57" spans="2:18" ht="36" customHeight="1">
      <c r="B57" s="237" t="s">
        <v>89</v>
      </c>
      <c r="C57" s="217" t="s">
        <v>90</v>
      </c>
      <c r="D57" s="191" t="s">
        <v>23</v>
      </c>
      <c r="E57" s="250" t="s">
        <v>91</v>
      </c>
      <c r="F57" s="180"/>
      <c r="G57" s="181"/>
      <c r="H57" s="181"/>
      <c r="I57" s="181"/>
      <c r="J57" s="181"/>
      <c r="K57" s="181"/>
      <c r="L57" s="180"/>
      <c r="M57" s="181"/>
      <c r="N57" s="181"/>
      <c r="O57" s="181"/>
      <c r="P57" s="181"/>
      <c r="Q57" s="182"/>
    </row>
    <row r="58" spans="2:18" ht="29.25" customHeight="1" thickBot="1">
      <c r="B58" s="239"/>
      <c r="C58" s="218"/>
      <c r="D58" s="192"/>
      <c r="E58" s="194"/>
      <c r="F58" s="177"/>
      <c r="G58" s="178"/>
      <c r="H58" s="178"/>
      <c r="I58" s="178"/>
      <c r="J58" s="178"/>
      <c r="K58" s="178"/>
      <c r="L58" s="177"/>
      <c r="M58" s="178"/>
      <c r="N58" s="178"/>
      <c r="O58" s="178"/>
      <c r="P58" s="178"/>
      <c r="Q58" s="179"/>
    </row>
    <row r="59" spans="2:18" ht="29.25" customHeight="1" thickBot="1">
      <c r="B59" s="239"/>
      <c r="C59" s="217" t="s">
        <v>92</v>
      </c>
      <c r="D59" s="191" t="s">
        <v>23</v>
      </c>
      <c r="E59" s="193" t="s">
        <v>91</v>
      </c>
      <c r="F59" s="211"/>
      <c r="G59" s="212"/>
      <c r="H59" s="212"/>
      <c r="I59" s="212"/>
      <c r="J59" s="212"/>
      <c r="K59" s="212"/>
      <c r="L59" s="211"/>
      <c r="M59" s="212"/>
      <c r="N59" s="212"/>
      <c r="O59" s="212"/>
      <c r="P59" s="212"/>
      <c r="Q59" s="213"/>
    </row>
    <row r="60" spans="2:18" ht="26.25" customHeight="1" thickBot="1">
      <c r="B60" s="239"/>
      <c r="C60" s="218"/>
      <c r="D60" s="192"/>
      <c r="E60" s="194"/>
      <c r="F60" s="206"/>
      <c r="G60" s="207"/>
      <c r="H60" s="207"/>
      <c r="I60" s="207"/>
      <c r="J60" s="207"/>
      <c r="K60" s="207"/>
      <c r="L60" s="206"/>
      <c r="M60" s="207"/>
      <c r="N60" s="207"/>
      <c r="O60" s="207"/>
      <c r="P60" s="207"/>
      <c r="Q60" s="208"/>
    </row>
    <row r="61" spans="2:18" ht="28.5" customHeight="1" thickBot="1">
      <c r="B61" s="239"/>
      <c r="C61" s="154" t="s">
        <v>93</v>
      </c>
      <c r="D61" s="155" t="s">
        <v>29</v>
      </c>
      <c r="E61" s="142" t="s">
        <v>26</v>
      </c>
      <c r="F61" s="206"/>
      <c r="G61" s="207"/>
      <c r="H61" s="207"/>
      <c r="I61" s="207"/>
      <c r="J61" s="207"/>
      <c r="K61" s="207"/>
      <c r="L61" s="214"/>
      <c r="M61" s="215"/>
      <c r="N61" s="215"/>
      <c r="O61" s="215"/>
      <c r="P61" s="215"/>
      <c r="Q61" s="216"/>
      <c r="R61" s="99"/>
    </row>
    <row r="62" spans="2:18" ht="31.5" customHeight="1">
      <c r="B62" s="237" t="s">
        <v>94</v>
      </c>
      <c r="C62" s="195" t="s">
        <v>95</v>
      </c>
      <c r="D62" s="195" t="s">
        <v>29</v>
      </c>
      <c r="E62" s="200" t="s">
        <v>96</v>
      </c>
      <c r="F62" s="146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72"/>
    </row>
    <row r="63" spans="2:18" ht="31.5" customHeight="1" thickBot="1">
      <c r="B63" s="238"/>
      <c r="C63" s="196"/>
      <c r="D63" s="196"/>
      <c r="E63" s="201"/>
      <c r="F63" s="73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5"/>
    </row>
    <row r="64" spans="2:18" ht="30" customHeight="1">
      <c r="B64" s="239"/>
      <c r="C64" s="219" t="s">
        <v>97</v>
      </c>
      <c r="D64" s="195" t="s">
        <v>29</v>
      </c>
      <c r="E64" s="200" t="s">
        <v>78</v>
      </c>
      <c r="F64" s="180"/>
      <c r="G64" s="181"/>
      <c r="H64" s="181"/>
      <c r="I64" s="181"/>
      <c r="J64" s="181"/>
      <c r="K64" s="181"/>
      <c r="L64" s="180"/>
      <c r="M64" s="181"/>
      <c r="N64" s="181"/>
      <c r="O64" s="181"/>
      <c r="P64" s="181"/>
      <c r="Q64" s="182"/>
    </row>
    <row r="65" spans="2:17" ht="26.25" customHeight="1" thickBot="1">
      <c r="B65" s="240"/>
      <c r="C65" s="220"/>
      <c r="D65" s="196"/>
      <c r="E65" s="201"/>
      <c r="F65" s="177"/>
      <c r="G65" s="178"/>
      <c r="H65" s="178"/>
      <c r="I65" s="178"/>
      <c r="J65" s="178"/>
      <c r="K65" s="178"/>
      <c r="L65" s="177"/>
      <c r="M65" s="178"/>
      <c r="N65" s="178"/>
      <c r="O65" s="178"/>
      <c r="P65" s="178"/>
      <c r="Q65" s="179"/>
    </row>
    <row r="66" spans="2:17" ht="28.5" customHeight="1">
      <c r="B66" s="224" t="s">
        <v>98</v>
      </c>
      <c r="C66" s="217" t="s">
        <v>99</v>
      </c>
      <c r="D66" s="198" t="s">
        <v>100</v>
      </c>
      <c r="E66" s="193" t="s">
        <v>78</v>
      </c>
      <c r="F66" s="180"/>
      <c r="G66" s="181"/>
      <c r="H66" s="181"/>
      <c r="I66" s="181"/>
      <c r="J66" s="181"/>
      <c r="K66" s="181"/>
      <c r="L66" s="180"/>
      <c r="M66" s="181"/>
      <c r="N66" s="181"/>
      <c r="O66" s="181"/>
      <c r="P66" s="181"/>
      <c r="Q66" s="182"/>
    </row>
    <row r="67" spans="2:17" ht="23.25" customHeight="1" thickBot="1">
      <c r="B67" s="225"/>
      <c r="C67" s="218"/>
      <c r="D67" s="199"/>
      <c r="E67" s="194"/>
      <c r="F67" s="177"/>
      <c r="G67" s="178"/>
      <c r="H67" s="178"/>
      <c r="I67" s="178"/>
      <c r="J67" s="178"/>
      <c r="K67" s="178"/>
      <c r="L67" s="177"/>
      <c r="M67" s="178"/>
      <c r="N67" s="178"/>
      <c r="O67" s="178"/>
      <c r="P67" s="178"/>
      <c r="Q67" s="179"/>
    </row>
    <row r="68" spans="2:17" ht="33.75" customHeight="1">
      <c r="B68" s="225"/>
      <c r="C68" s="217" t="s">
        <v>101</v>
      </c>
      <c r="D68" s="198" t="s">
        <v>32</v>
      </c>
      <c r="E68" s="193" t="s">
        <v>78</v>
      </c>
      <c r="F68" s="180"/>
      <c r="G68" s="181"/>
      <c r="H68" s="181"/>
      <c r="I68" s="181"/>
      <c r="J68" s="181"/>
      <c r="K68" s="181"/>
      <c r="L68" s="180"/>
      <c r="M68" s="181"/>
      <c r="N68" s="181"/>
      <c r="O68" s="181"/>
      <c r="P68" s="181"/>
      <c r="Q68" s="182"/>
    </row>
    <row r="69" spans="2:17" ht="21" customHeight="1" thickBot="1">
      <c r="B69" s="226"/>
      <c r="C69" s="218"/>
      <c r="D69" s="199"/>
      <c r="E69" s="194"/>
      <c r="F69" s="177"/>
      <c r="G69" s="178"/>
      <c r="H69" s="178"/>
      <c r="I69" s="178"/>
      <c r="J69" s="178"/>
      <c r="K69" s="178"/>
      <c r="L69" s="177"/>
      <c r="M69" s="178"/>
      <c r="N69" s="178"/>
      <c r="O69" s="178"/>
      <c r="P69" s="178"/>
      <c r="Q69" s="179"/>
    </row>
    <row r="70" spans="2:17" ht="24" customHeight="1">
      <c r="B70" s="224" t="s">
        <v>102</v>
      </c>
      <c r="C70" s="217" t="s">
        <v>103</v>
      </c>
      <c r="D70" s="198" t="s">
        <v>104</v>
      </c>
      <c r="E70" s="193" t="s">
        <v>47</v>
      </c>
      <c r="F70" s="180"/>
      <c r="G70" s="181"/>
      <c r="H70" s="181"/>
      <c r="I70" s="180"/>
      <c r="J70" s="181"/>
      <c r="K70" s="181"/>
      <c r="L70" s="180"/>
      <c r="M70" s="181"/>
      <c r="N70" s="181"/>
      <c r="O70" s="180"/>
      <c r="P70" s="181"/>
      <c r="Q70" s="182"/>
    </row>
    <row r="71" spans="2:17" ht="20.25" customHeight="1" thickBot="1">
      <c r="B71" s="225"/>
      <c r="C71" s="218"/>
      <c r="D71" s="199"/>
      <c r="E71" s="194"/>
      <c r="F71" s="177"/>
      <c r="G71" s="178"/>
      <c r="H71" s="178"/>
      <c r="I71" s="177"/>
      <c r="J71" s="178"/>
      <c r="K71" s="178"/>
      <c r="L71" s="177"/>
      <c r="M71" s="178"/>
      <c r="N71" s="178"/>
      <c r="O71" s="177"/>
      <c r="P71" s="178"/>
      <c r="Q71" s="179"/>
    </row>
    <row r="72" spans="2:17" ht="48" customHeight="1">
      <c r="B72" s="225"/>
      <c r="C72" s="217" t="s">
        <v>97</v>
      </c>
      <c r="D72" s="198" t="s">
        <v>104</v>
      </c>
      <c r="E72" s="193" t="s">
        <v>47</v>
      </c>
      <c r="F72" s="180"/>
      <c r="G72" s="181"/>
      <c r="H72" s="181"/>
      <c r="I72" s="180"/>
      <c r="J72" s="181"/>
      <c r="K72" s="181"/>
      <c r="L72" s="180"/>
      <c r="M72" s="181"/>
      <c r="N72" s="181"/>
      <c r="O72" s="180"/>
      <c r="P72" s="181"/>
      <c r="Q72" s="182"/>
    </row>
    <row r="73" spans="2:17" ht="25.5" customHeight="1" thickBot="1">
      <c r="B73" s="227"/>
      <c r="C73" s="218"/>
      <c r="D73" s="199"/>
      <c r="E73" s="194"/>
      <c r="F73" s="177"/>
      <c r="G73" s="178"/>
      <c r="H73" s="178"/>
      <c r="I73" s="177"/>
      <c r="J73" s="178"/>
      <c r="K73" s="178"/>
      <c r="L73" s="177"/>
      <c r="M73" s="178"/>
      <c r="N73" s="178"/>
      <c r="O73" s="177"/>
      <c r="P73" s="178"/>
      <c r="Q73" s="179"/>
    </row>
    <row r="74" spans="2:17">
      <c r="C74" s="100"/>
      <c r="D74" s="100"/>
      <c r="E74" s="100"/>
    </row>
    <row r="75" spans="2:17">
      <c r="C75" s="100"/>
      <c r="D75" s="100"/>
      <c r="E75" s="100"/>
    </row>
    <row r="76" spans="2:17">
      <c r="C76" s="100"/>
      <c r="D76" s="100"/>
      <c r="E76" s="100"/>
    </row>
    <row r="77" spans="2:17">
      <c r="C77" s="100"/>
      <c r="D77" s="100"/>
      <c r="E77" s="100"/>
    </row>
    <row r="78" spans="2:17">
      <c r="C78" s="100"/>
      <c r="D78" s="100"/>
      <c r="E78" s="100"/>
    </row>
    <row r="79" spans="2:17">
      <c r="C79" s="100"/>
      <c r="D79" s="100"/>
      <c r="E79" s="100"/>
    </row>
    <row r="80" spans="2:17">
      <c r="C80" s="100"/>
      <c r="D80" s="100"/>
      <c r="E80" s="100"/>
    </row>
    <row r="81" spans="3:5">
      <c r="C81" s="100"/>
      <c r="D81" s="100"/>
      <c r="E81" s="100"/>
    </row>
    <row r="82" spans="3:5">
      <c r="C82" s="100"/>
      <c r="D82" s="100"/>
      <c r="E82" s="100"/>
    </row>
    <row r="83" spans="3:5">
      <c r="C83" s="100"/>
      <c r="D83" s="100"/>
      <c r="E83" s="100"/>
    </row>
    <row r="84" spans="3:5">
      <c r="C84" s="100"/>
      <c r="D84" s="100"/>
      <c r="E84" s="100"/>
    </row>
    <row r="85" spans="3:5">
      <c r="C85" s="100"/>
      <c r="D85" s="100"/>
      <c r="E85" s="100"/>
    </row>
    <row r="86" spans="3:5">
      <c r="C86" s="100"/>
      <c r="D86" s="100"/>
      <c r="E86" s="100"/>
    </row>
    <row r="87" spans="3:5">
      <c r="C87" s="100"/>
      <c r="D87" s="100"/>
      <c r="E87" s="100"/>
    </row>
    <row r="88" spans="3:5">
      <c r="C88" s="100"/>
      <c r="D88" s="100"/>
      <c r="E88" s="100"/>
    </row>
    <row r="89" spans="3:5">
      <c r="C89" s="100"/>
      <c r="D89" s="100"/>
      <c r="E89" s="100"/>
    </row>
    <row r="90" spans="3:5">
      <c r="C90" s="100"/>
      <c r="D90" s="100"/>
      <c r="E90" s="100"/>
    </row>
    <row r="91" spans="3:5">
      <c r="C91" s="100"/>
      <c r="D91" s="100"/>
      <c r="E91" s="100"/>
    </row>
    <row r="92" spans="3:5">
      <c r="C92" s="100"/>
      <c r="D92" s="100"/>
      <c r="E92" s="100"/>
    </row>
    <row r="93" spans="3:5">
      <c r="C93" s="100"/>
      <c r="D93" s="100"/>
      <c r="E93" s="100"/>
    </row>
    <row r="94" spans="3:5">
      <c r="C94" s="100"/>
      <c r="D94" s="100"/>
      <c r="E94" s="100"/>
    </row>
    <row r="95" spans="3:5">
      <c r="C95" s="100"/>
      <c r="D95" s="100"/>
      <c r="E95" s="100"/>
    </row>
    <row r="96" spans="3:5">
      <c r="C96" s="100"/>
      <c r="D96" s="100"/>
      <c r="E96" s="100"/>
    </row>
    <row r="97" spans="3:5">
      <c r="C97" s="100"/>
      <c r="D97" s="100"/>
      <c r="E97" s="100"/>
    </row>
    <row r="98" spans="3:5">
      <c r="C98" s="100"/>
      <c r="D98" s="100"/>
      <c r="E98" s="100"/>
    </row>
    <row r="99" spans="3:5">
      <c r="C99" s="100"/>
      <c r="D99" s="100"/>
      <c r="E99" s="100"/>
    </row>
    <row r="100" spans="3:5">
      <c r="C100" s="100"/>
      <c r="D100" s="100"/>
      <c r="E100" s="100"/>
    </row>
    <row r="101" spans="3:5">
      <c r="C101" s="100"/>
      <c r="D101" s="100"/>
      <c r="E101" s="100"/>
    </row>
    <row r="102" spans="3:5">
      <c r="C102" s="100"/>
      <c r="D102" s="100"/>
      <c r="E102" s="100"/>
    </row>
    <row r="103" spans="3:5">
      <c r="C103" s="100"/>
      <c r="D103" s="100"/>
      <c r="E103" s="100"/>
    </row>
    <row r="104" spans="3:5">
      <c r="C104" s="100"/>
      <c r="D104" s="100"/>
      <c r="E104" s="100"/>
    </row>
    <row r="105" spans="3:5">
      <c r="C105" s="100"/>
      <c r="D105" s="100"/>
      <c r="E105" s="100"/>
    </row>
    <row r="106" spans="3:5">
      <c r="C106" s="100"/>
      <c r="D106" s="100"/>
      <c r="E106" s="100"/>
    </row>
    <row r="107" spans="3:5">
      <c r="C107" s="100"/>
      <c r="D107" s="100"/>
      <c r="E107" s="100"/>
    </row>
    <row r="108" spans="3:5">
      <c r="C108" s="100"/>
      <c r="D108" s="100"/>
      <c r="E108" s="100"/>
    </row>
    <row r="109" spans="3:5">
      <c r="C109" s="100"/>
      <c r="D109" s="100"/>
      <c r="E109" s="100"/>
    </row>
    <row r="110" spans="3:5">
      <c r="C110" s="100"/>
      <c r="D110" s="100"/>
      <c r="E110" s="100"/>
    </row>
    <row r="111" spans="3:5">
      <c r="C111" s="100"/>
      <c r="D111" s="100"/>
      <c r="E111" s="100"/>
    </row>
    <row r="112" spans="3:5">
      <c r="C112" s="100"/>
      <c r="D112" s="100"/>
      <c r="E112" s="100"/>
    </row>
    <row r="113" spans="3:5">
      <c r="C113" s="100"/>
      <c r="D113" s="100"/>
      <c r="E113" s="100"/>
    </row>
    <row r="114" spans="3:5">
      <c r="C114" s="100"/>
      <c r="D114" s="100"/>
      <c r="E114" s="100"/>
    </row>
    <row r="115" spans="3:5">
      <c r="C115" s="100"/>
      <c r="D115" s="100"/>
      <c r="E115" s="100"/>
    </row>
    <row r="116" spans="3:5">
      <c r="C116" s="100"/>
      <c r="D116" s="100"/>
      <c r="E116" s="100"/>
    </row>
    <row r="117" spans="3:5">
      <c r="C117" s="100"/>
      <c r="D117" s="100"/>
      <c r="E117" s="100"/>
    </row>
    <row r="118" spans="3:5">
      <c r="C118" s="100"/>
      <c r="D118" s="100"/>
      <c r="E118" s="100"/>
    </row>
    <row r="119" spans="3:5">
      <c r="C119" s="100"/>
      <c r="D119" s="100"/>
      <c r="E119" s="100"/>
    </row>
    <row r="120" spans="3:5">
      <c r="C120" s="100"/>
      <c r="D120" s="100"/>
      <c r="E120" s="100"/>
    </row>
    <row r="121" spans="3:5">
      <c r="C121" s="100"/>
      <c r="D121" s="100"/>
      <c r="E121" s="100"/>
    </row>
    <row r="122" spans="3:5">
      <c r="C122" s="100"/>
      <c r="D122" s="100"/>
      <c r="E122" s="100"/>
    </row>
    <row r="123" spans="3:5">
      <c r="C123" s="100"/>
      <c r="D123" s="100"/>
      <c r="E123" s="100"/>
    </row>
    <row r="124" spans="3:5">
      <c r="C124" s="100"/>
      <c r="D124" s="100"/>
      <c r="E124" s="100"/>
    </row>
    <row r="125" spans="3:5">
      <c r="C125" s="100"/>
      <c r="D125" s="100"/>
      <c r="E125" s="100"/>
    </row>
    <row r="126" spans="3:5">
      <c r="C126" s="100"/>
      <c r="D126" s="100"/>
      <c r="E126" s="100"/>
    </row>
    <row r="127" spans="3:5">
      <c r="C127" s="100"/>
      <c r="D127" s="100"/>
      <c r="E127" s="100"/>
    </row>
    <row r="128" spans="3:5">
      <c r="C128" s="100"/>
      <c r="D128" s="100"/>
      <c r="E128" s="100"/>
    </row>
    <row r="129" spans="3:5">
      <c r="C129" s="100"/>
      <c r="D129" s="100"/>
      <c r="E129" s="100"/>
    </row>
    <row r="130" spans="3:5">
      <c r="C130" s="100"/>
      <c r="D130" s="100"/>
      <c r="E130" s="100"/>
    </row>
    <row r="131" spans="3:5">
      <c r="C131" s="100"/>
      <c r="D131" s="100"/>
      <c r="E131" s="100"/>
    </row>
    <row r="132" spans="3:5">
      <c r="C132" s="100"/>
      <c r="D132" s="100"/>
      <c r="E132" s="100"/>
    </row>
    <row r="133" spans="3:5">
      <c r="C133" s="100"/>
      <c r="D133" s="100"/>
      <c r="E133" s="100"/>
    </row>
    <row r="134" spans="3:5">
      <c r="C134" s="100"/>
      <c r="D134" s="100"/>
      <c r="E134" s="100"/>
    </row>
    <row r="135" spans="3:5">
      <c r="C135" s="100"/>
      <c r="D135" s="100"/>
      <c r="E135" s="100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showGridLines="0" tabSelected="1" zoomScaleNormal="100" workbookViewId="0">
      <selection activeCell="E3" sqref="E3:F3"/>
    </sheetView>
  </sheetViews>
  <sheetFormatPr baseColWidth="10" defaultColWidth="11.42578125" defaultRowHeight="12.75"/>
  <cols>
    <col min="1" max="1" width="26.42578125" customWidth="1"/>
    <col min="2" max="2" width="20" customWidth="1"/>
    <col min="3" max="3" width="15.42578125" style="21" customWidth="1"/>
    <col min="4" max="4" width="16.140625" customWidth="1"/>
    <col min="5" max="5" width="17.85546875" customWidth="1"/>
    <col min="6" max="6" width="24.5703125" customWidth="1"/>
  </cols>
  <sheetData>
    <row r="1" spans="1:13" ht="20.25" customHeight="1" thickBot="1">
      <c r="A1" s="347"/>
      <c r="B1" s="354" t="s">
        <v>105</v>
      </c>
      <c r="C1" s="355"/>
      <c r="D1" s="356"/>
      <c r="E1" s="350" t="s">
        <v>106</v>
      </c>
      <c r="F1" s="351"/>
    </row>
    <row r="2" spans="1:13" ht="20.25" customHeight="1" thickBot="1">
      <c r="A2" s="348"/>
      <c r="B2" s="357"/>
      <c r="C2" s="358"/>
      <c r="D2" s="359"/>
      <c r="E2" s="350" t="s">
        <v>107</v>
      </c>
      <c r="F2" s="351"/>
      <c r="H2">
        <v>2</v>
      </c>
      <c r="I2">
        <v>6</v>
      </c>
      <c r="J2">
        <v>8</v>
      </c>
      <c r="K2">
        <v>3</v>
      </c>
      <c r="L2">
        <v>3</v>
      </c>
      <c r="M2">
        <v>3</v>
      </c>
    </row>
    <row r="3" spans="1:13" ht="20.25" customHeight="1" thickBot="1">
      <c r="A3" s="348"/>
      <c r="B3" s="357"/>
      <c r="C3" s="358"/>
      <c r="D3" s="359"/>
      <c r="E3" s="352" t="s">
        <v>366</v>
      </c>
      <c r="F3" s="353"/>
    </row>
    <row r="4" spans="1:13" ht="16.5" thickBot="1">
      <c r="A4" s="349"/>
      <c r="B4" s="360"/>
      <c r="C4" s="361"/>
      <c r="D4" s="362"/>
      <c r="E4" s="352" t="s">
        <v>108</v>
      </c>
      <c r="F4" s="353"/>
    </row>
    <row r="5" spans="1:13" ht="15" customHeight="1" thickBot="1">
      <c r="A5" s="363"/>
      <c r="B5" s="364"/>
      <c r="C5" s="364"/>
      <c r="D5" s="364"/>
      <c r="E5" s="364"/>
      <c r="F5" s="365"/>
    </row>
    <row r="6" spans="1:13" ht="21" customHeight="1" thickBot="1">
      <c r="A6" s="115" t="s">
        <v>5</v>
      </c>
      <c r="B6" s="116" t="s">
        <v>6</v>
      </c>
      <c r="C6" s="115" t="s">
        <v>7</v>
      </c>
      <c r="D6" s="115" t="s">
        <v>109</v>
      </c>
      <c r="E6" s="115" t="s">
        <v>110</v>
      </c>
      <c r="F6" s="117" t="s">
        <v>111</v>
      </c>
    </row>
    <row r="7" spans="1:13" ht="30" customHeight="1" thickBot="1">
      <c r="A7" s="338" t="s">
        <v>21</v>
      </c>
      <c r="B7" s="118" t="s">
        <v>22</v>
      </c>
      <c r="C7" s="119" t="str">
        <f>Seguimiento!D7</f>
        <v>&gt;= 70%</v>
      </c>
      <c r="D7" s="118" t="s">
        <v>24</v>
      </c>
      <c r="E7" s="118" t="s">
        <v>112</v>
      </c>
      <c r="F7" s="118" t="s">
        <v>113</v>
      </c>
      <c r="G7" s="3"/>
    </row>
    <row r="8" spans="1:13" ht="30" customHeight="1" thickBot="1">
      <c r="A8" s="340"/>
      <c r="B8" s="141" t="s">
        <v>114</v>
      </c>
      <c r="C8" s="120" t="str">
        <f>Seguimiento!D8</f>
        <v>&gt;= 70%</v>
      </c>
      <c r="D8" s="141" t="s">
        <v>96</v>
      </c>
      <c r="E8" s="141" t="s">
        <v>112</v>
      </c>
      <c r="F8" s="141" t="s">
        <v>115</v>
      </c>
      <c r="G8" s="3"/>
    </row>
    <row r="9" spans="1:13" ht="35.25" customHeight="1" thickBot="1">
      <c r="A9" s="338" t="s">
        <v>27</v>
      </c>
      <c r="B9" s="141" t="s">
        <v>28</v>
      </c>
      <c r="C9" s="141" t="str">
        <f>Seguimiento!D10</f>
        <v>&gt;= 80%</v>
      </c>
      <c r="D9" s="118" t="s">
        <v>30</v>
      </c>
      <c r="E9" s="141" t="s">
        <v>116</v>
      </c>
      <c r="F9" s="141" t="s">
        <v>117</v>
      </c>
      <c r="G9" s="3"/>
    </row>
    <row r="10" spans="1:13" ht="30" customHeight="1" thickBot="1">
      <c r="A10" s="339"/>
      <c r="B10" s="121" t="s">
        <v>36</v>
      </c>
      <c r="C10" s="122" t="str">
        <f>Seguimiento!D17</f>
        <v>4 días</v>
      </c>
      <c r="D10" s="118" t="s">
        <v>24</v>
      </c>
      <c r="E10" s="123" t="s">
        <v>118</v>
      </c>
      <c r="F10" s="141" t="s">
        <v>119</v>
      </c>
      <c r="G10" s="3"/>
    </row>
    <row r="11" spans="1:13" ht="29.25" customHeight="1" thickBot="1">
      <c r="A11" s="339"/>
      <c r="B11" s="124" t="s">
        <v>120</v>
      </c>
      <c r="C11" s="122" t="str">
        <f>Seguimiento!D19</f>
        <v xml:space="preserve">&lt;= 2% </v>
      </c>
      <c r="D11" s="118" t="s">
        <v>24</v>
      </c>
      <c r="E11" s="123" t="s">
        <v>118</v>
      </c>
      <c r="F11" s="141" t="s">
        <v>121</v>
      </c>
      <c r="G11" s="3"/>
    </row>
    <row r="12" spans="1:13" ht="39" customHeight="1" thickBot="1">
      <c r="A12" s="339"/>
      <c r="B12" s="124" t="s">
        <v>122</v>
      </c>
      <c r="C12" s="122" t="str">
        <f>Seguimiento!D21</f>
        <v xml:space="preserve">&lt;= 2% </v>
      </c>
      <c r="D12" s="118" t="s">
        <v>24</v>
      </c>
      <c r="E12" s="123" t="s">
        <v>118</v>
      </c>
      <c r="F12" s="141" t="s">
        <v>121</v>
      </c>
      <c r="G12" s="3"/>
    </row>
    <row r="13" spans="1:13" ht="39" customHeight="1" thickBot="1">
      <c r="A13" s="339"/>
      <c r="B13" s="125" t="s">
        <v>123</v>
      </c>
      <c r="C13" s="122" t="s">
        <v>124</v>
      </c>
      <c r="D13" s="118" t="s">
        <v>24</v>
      </c>
      <c r="E13" s="123" t="s">
        <v>118</v>
      </c>
      <c r="F13" s="141" t="s">
        <v>125</v>
      </c>
      <c r="G13" s="3"/>
    </row>
    <row r="14" spans="1:13" ht="60.75" customHeight="1" thickBot="1">
      <c r="A14" s="340"/>
      <c r="B14" s="85" t="s">
        <v>126</v>
      </c>
      <c r="C14" s="167" t="s">
        <v>127</v>
      </c>
      <c r="D14" s="85" t="s">
        <v>43</v>
      </c>
      <c r="E14" s="85" t="s">
        <v>128</v>
      </c>
      <c r="F14" s="85" t="s">
        <v>129</v>
      </c>
      <c r="G14" s="3"/>
    </row>
    <row r="15" spans="1:13" ht="34.5" customHeight="1" thickBot="1">
      <c r="A15" s="338" t="s">
        <v>44</v>
      </c>
      <c r="B15" s="369" t="s">
        <v>130</v>
      </c>
      <c r="C15" s="370"/>
      <c r="D15" s="366" t="s">
        <v>47</v>
      </c>
      <c r="E15" s="366" t="s">
        <v>131</v>
      </c>
      <c r="F15" s="366" t="s">
        <v>132</v>
      </c>
      <c r="G15" s="3"/>
    </row>
    <row r="16" spans="1:13" ht="24.75" customHeight="1" thickBot="1">
      <c r="A16" s="339"/>
      <c r="B16" s="168" t="s">
        <v>133</v>
      </c>
      <c r="C16" s="169" t="str">
        <f>Seguimiento!D26</f>
        <v>&gt;= 42%</v>
      </c>
      <c r="D16" s="367"/>
      <c r="E16" s="367"/>
      <c r="F16" s="367"/>
      <c r="G16" s="3"/>
    </row>
    <row r="17" spans="1:7" ht="29.25" customHeight="1" thickBot="1">
      <c r="A17" s="339"/>
      <c r="B17" s="168" t="s">
        <v>134</v>
      </c>
      <c r="C17" s="169" t="s">
        <v>135</v>
      </c>
      <c r="D17" s="367"/>
      <c r="E17" s="367"/>
      <c r="F17" s="367"/>
      <c r="G17" s="3"/>
    </row>
    <row r="18" spans="1:7" ht="20.25" customHeight="1" thickBot="1">
      <c r="A18" s="339"/>
      <c r="B18" s="168" t="s">
        <v>136</v>
      </c>
      <c r="C18" s="169" t="s">
        <v>137</v>
      </c>
      <c r="D18" s="367"/>
      <c r="E18" s="367"/>
      <c r="F18" s="367"/>
      <c r="G18" s="3"/>
    </row>
    <row r="19" spans="1:7" ht="25.5" customHeight="1" thickBot="1">
      <c r="A19" s="339"/>
      <c r="B19" s="168" t="s">
        <v>138</v>
      </c>
      <c r="C19" s="169" t="s">
        <v>74</v>
      </c>
      <c r="D19" s="368"/>
      <c r="E19" s="368"/>
      <c r="F19" s="368"/>
      <c r="G19" s="3"/>
    </row>
    <row r="20" spans="1:7" ht="29.25" customHeight="1" thickBot="1">
      <c r="A20" s="339"/>
      <c r="B20" s="168" t="str">
        <f>Seguimiento!C34</f>
        <v>Satisfacción al cliente</v>
      </c>
      <c r="C20" s="169" t="str">
        <f>Seguimiento!D34</f>
        <v>&gt;= 90%</v>
      </c>
      <c r="D20" s="168" t="s">
        <v>24</v>
      </c>
      <c r="E20" s="168" t="s">
        <v>131</v>
      </c>
      <c r="F20" s="126" t="s">
        <v>139</v>
      </c>
      <c r="G20" s="3"/>
    </row>
    <row r="21" spans="1:7" ht="44.25" customHeight="1" thickBot="1">
      <c r="A21" s="339"/>
      <c r="B21" s="170" t="s">
        <v>140</v>
      </c>
      <c r="C21" s="171" t="str">
        <f>Seguimiento!D36</f>
        <v>&lt;= 10%</v>
      </c>
      <c r="D21" s="170" t="s">
        <v>47</v>
      </c>
      <c r="E21" s="168" t="s">
        <v>131</v>
      </c>
      <c r="F21" s="172" t="s">
        <v>141</v>
      </c>
      <c r="G21" s="3"/>
    </row>
    <row r="22" spans="1:7" ht="24" customHeight="1" thickBot="1">
      <c r="A22" s="339"/>
      <c r="B22" s="128" t="str">
        <f>Seguimiento!C38</f>
        <v>Tiempo promedio de atención CAE</v>
      </c>
      <c r="C22" s="129"/>
      <c r="D22" s="130"/>
      <c r="E22" s="130"/>
      <c r="F22" s="131"/>
      <c r="G22" s="3"/>
    </row>
    <row r="23" spans="1:7" ht="24" customHeight="1" thickBot="1">
      <c r="A23" s="339"/>
      <c r="B23" s="127" t="str">
        <f>Seguimiento!C39</f>
        <v>Tiempo promedio de atención CAE para persona natural</v>
      </c>
      <c r="C23" s="127" t="str">
        <f>Seguimiento!D40</f>
        <v>&lt;= 45 minutos</v>
      </c>
      <c r="D23" s="127" t="str">
        <f>Seguimiento!E39</f>
        <v>Mensual</v>
      </c>
      <c r="E23" s="157" t="s">
        <v>142</v>
      </c>
      <c r="F23" s="85" t="s">
        <v>143</v>
      </c>
      <c r="G23" s="3"/>
    </row>
    <row r="24" spans="1:7" ht="23.25" customHeight="1" thickBot="1">
      <c r="A24" s="339"/>
      <c r="B24" s="127" t="str">
        <f>Seguimiento!C40</f>
        <v>Tiempo promedio de atención CAE para persona juridica</v>
      </c>
      <c r="C24" s="134" t="s">
        <v>144</v>
      </c>
      <c r="D24" s="127" t="str">
        <f>Seguimiento!E40</f>
        <v>Mensual</v>
      </c>
      <c r="E24" s="157" t="s">
        <v>142</v>
      </c>
      <c r="F24" s="85" t="s">
        <v>145</v>
      </c>
      <c r="G24" s="3"/>
    </row>
    <row r="25" spans="1:7" ht="24" customHeight="1" thickBot="1">
      <c r="A25" s="339"/>
      <c r="B25" s="127" t="str">
        <f>Seguimiento!C41</f>
        <v>% de Empresas  matriculadas usuarios CAE</v>
      </c>
      <c r="C25" s="127" t="str">
        <f>Seguimiento!D41</f>
        <v>&gt;= = 80%</v>
      </c>
      <c r="D25" s="127" t="str">
        <f>Seguimiento!E41</f>
        <v>Mensual</v>
      </c>
      <c r="E25" s="157" t="s">
        <v>142</v>
      </c>
      <c r="F25" s="85" t="s">
        <v>146</v>
      </c>
      <c r="G25" s="3"/>
    </row>
    <row r="26" spans="1:7" ht="27" customHeight="1" thickBot="1">
      <c r="A26" s="339"/>
      <c r="B26" s="127" t="str">
        <f>Seguimiento!C43</f>
        <v>Porcentaje de satisfacción del cliente CAE</v>
      </c>
      <c r="C26" s="132" t="str">
        <f>Seguimiento!D43</f>
        <v>&gt;= 95%</v>
      </c>
      <c r="D26" s="127" t="str">
        <f>Seguimiento!E43</f>
        <v>mensual</v>
      </c>
      <c r="E26" s="157" t="s">
        <v>142</v>
      </c>
      <c r="F26" s="85" t="s">
        <v>147</v>
      </c>
      <c r="G26" s="3"/>
    </row>
    <row r="27" spans="1:7" ht="51.75" customHeight="1" thickBot="1">
      <c r="A27" s="340"/>
      <c r="B27" s="173" t="s">
        <v>45</v>
      </c>
      <c r="C27" s="173" t="s">
        <v>148</v>
      </c>
      <c r="D27" s="173" t="s">
        <v>47</v>
      </c>
      <c r="E27" s="168" t="s">
        <v>149</v>
      </c>
      <c r="F27" s="126" t="s">
        <v>150</v>
      </c>
      <c r="G27" s="3"/>
    </row>
    <row r="28" spans="1:7" ht="32.25" hidden="1" customHeight="1" thickBot="1">
      <c r="A28" s="339"/>
      <c r="B28" s="57"/>
      <c r="C28" s="56"/>
      <c r="D28" s="57"/>
      <c r="E28" s="57"/>
      <c r="F28" s="100"/>
      <c r="G28" s="3"/>
    </row>
    <row r="29" spans="1:7" ht="31.5" hidden="1" customHeight="1" thickBot="1">
      <c r="A29" s="340"/>
      <c r="B29" s="57"/>
      <c r="C29" s="56"/>
      <c r="D29" s="57"/>
      <c r="E29" s="57"/>
      <c r="F29" s="100"/>
      <c r="G29" s="3"/>
    </row>
    <row r="30" spans="1:7">
      <c r="A30" s="338" t="s">
        <v>151</v>
      </c>
      <c r="B30" s="195" t="s">
        <v>152</v>
      </c>
      <c r="C30" s="295">
        <v>250</v>
      </c>
      <c r="D30" s="295" t="s">
        <v>78</v>
      </c>
      <c r="E30" s="195" t="s">
        <v>153</v>
      </c>
      <c r="F30" s="195" t="s">
        <v>154</v>
      </c>
      <c r="G30" s="3"/>
    </row>
    <row r="31" spans="1:7">
      <c r="A31" s="339"/>
      <c r="B31" s="197"/>
      <c r="C31" s="296"/>
      <c r="D31" s="296"/>
      <c r="E31" s="197"/>
      <c r="F31" s="197"/>
      <c r="G31" s="3"/>
    </row>
    <row r="32" spans="1:7">
      <c r="A32" s="339"/>
      <c r="B32" s="197"/>
      <c r="C32" s="296"/>
      <c r="D32" s="296"/>
      <c r="E32" s="197"/>
      <c r="F32" s="197"/>
      <c r="G32" s="3"/>
    </row>
    <row r="33" spans="1:7" ht="13.5" thickBot="1">
      <c r="A33" s="339"/>
      <c r="B33" s="196"/>
      <c r="C33" s="297"/>
      <c r="D33" s="297"/>
      <c r="E33" s="196"/>
      <c r="F33" s="196"/>
      <c r="G33" s="3"/>
    </row>
    <row r="34" spans="1:7">
      <c r="A34" s="339"/>
      <c r="B34" s="195" t="s">
        <v>155</v>
      </c>
      <c r="C34" s="195" t="s">
        <v>68</v>
      </c>
      <c r="D34" s="195" t="s">
        <v>78</v>
      </c>
      <c r="E34" s="195" t="s">
        <v>153</v>
      </c>
      <c r="F34" s="195" t="s">
        <v>156</v>
      </c>
    </row>
    <row r="35" spans="1:7">
      <c r="A35" s="339"/>
      <c r="B35" s="197"/>
      <c r="C35" s="197"/>
      <c r="D35" s="197"/>
      <c r="E35" s="197"/>
      <c r="F35" s="197"/>
    </row>
    <row r="36" spans="1:7">
      <c r="A36" s="339"/>
      <c r="B36" s="197"/>
      <c r="C36" s="197"/>
      <c r="D36" s="197"/>
      <c r="E36" s="197"/>
      <c r="F36" s="197"/>
    </row>
    <row r="37" spans="1:7" ht="13.5" thickBot="1">
      <c r="A37" s="339"/>
      <c r="B37" s="196"/>
      <c r="C37" s="196"/>
      <c r="D37" s="196"/>
      <c r="E37" s="196"/>
      <c r="F37" s="196"/>
    </row>
    <row r="38" spans="1:7">
      <c r="A38" s="339"/>
      <c r="B38" s="195" t="s">
        <v>157</v>
      </c>
      <c r="C38" s="195">
        <v>25</v>
      </c>
      <c r="D38" s="195" t="s">
        <v>78</v>
      </c>
      <c r="E38" s="195" t="s">
        <v>153</v>
      </c>
      <c r="F38" s="195" t="s">
        <v>158</v>
      </c>
    </row>
    <row r="39" spans="1:7">
      <c r="A39" s="339"/>
      <c r="B39" s="197"/>
      <c r="C39" s="197"/>
      <c r="D39" s="197"/>
      <c r="E39" s="197"/>
      <c r="F39" s="197"/>
    </row>
    <row r="40" spans="1:7">
      <c r="A40" s="339"/>
      <c r="B40" s="197"/>
      <c r="C40" s="197"/>
      <c r="D40" s="197"/>
      <c r="E40" s="197"/>
      <c r="F40" s="197"/>
    </row>
    <row r="41" spans="1:7" ht="15.75" customHeight="1" thickBot="1">
      <c r="A41" s="339"/>
      <c r="B41" s="196"/>
      <c r="C41" s="196"/>
      <c r="D41" s="196"/>
      <c r="E41" s="196"/>
      <c r="F41" s="196"/>
    </row>
    <row r="42" spans="1:7" ht="15.75" hidden="1" thickBot="1">
      <c r="A42" s="339"/>
      <c r="B42" s="57"/>
      <c r="C42" s="56"/>
      <c r="D42" s="57"/>
      <c r="E42" s="57"/>
      <c r="F42" s="57"/>
    </row>
    <row r="43" spans="1:7" ht="15.75" hidden="1" thickBot="1">
      <c r="A43" s="339"/>
      <c r="B43" s="57"/>
      <c r="C43" s="56"/>
      <c r="D43" s="57"/>
      <c r="E43" s="57"/>
      <c r="F43" s="57"/>
    </row>
    <row r="44" spans="1:7" ht="15.75" hidden="1" thickBot="1">
      <c r="A44" s="339"/>
      <c r="B44" s="57"/>
      <c r="C44" s="56"/>
      <c r="D44" s="57"/>
      <c r="E44" s="57"/>
      <c r="F44" s="57"/>
    </row>
    <row r="45" spans="1:7">
      <c r="A45" s="338" t="s">
        <v>159</v>
      </c>
      <c r="B45" s="195" t="s">
        <v>160</v>
      </c>
      <c r="C45" s="195" t="s">
        <v>161</v>
      </c>
      <c r="D45" s="195" t="s">
        <v>47</v>
      </c>
      <c r="E45" s="195" t="s">
        <v>162</v>
      </c>
      <c r="F45" s="195" t="s">
        <v>163</v>
      </c>
    </row>
    <row r="46" spans="1:7">
      <c r="A46" s="339"/>
      <c r="B46" s="197"/>
      <c r="C46" s="197"/>
      <c r="D46" s="197"/>
      <c r="E46" s="197"/>
      <c r="F46" s="197"/>
    </row>
    <row r="47" spans="1:7">
      <c r="A47" s="339"/>
      <c r="B47" s="197"/>
      <c r="C47" s="197"/>
      <c r="D47" s="197"/>
      <c r="E47" s="197"/>
      <c r="F47" s="197"/>
    </row>
    <row r="48" spans="1:7" ht="13.5" thickBot="1">
      <c r="A48" s="339"/>
      <c r="B48" s="196"/>
      <c r="C48" s="196"/>
      <c r="D48" s="196"/>
      <c r="E48" s="196"/>
      <c r="F48" s="196"/>
    </row>
    <row r="49" spans="1:6">
      <c r="A49" s="339"/>
      <c r="B49" s="195" t="s">
        <v>164</v>
      </c>
      <c r="C49" s="195" t="s">
        <v>165</v>
      </c>
      <c r="D49" s="195" t="s">
        <v>47</v>
      </c>
      <c r="E49" s="195" t="s">
        <v>162</v>
      </c>
      <c r="F49" s="195" t="s">
        <v>166</v>
      </c>
    </row>
    <row r="50" spans="1:6">
      <c r="A50" s="339"/>
      <c r="B50" s="197"/>
      <c r="C50" s="197"/>
      <c r="D50" s="197"/>
      <c r="E50" s="197"/>
      <c r="F50" s="197"/>
    </row>
    <row r="51" spans="1:6">
      <c r="A51" s="339"/>
      <c r="B51" s="197"/>
      <c r="C51" s="197"/>
      <c r="D51" s="197"/>
      <c r="E51" s="197"/>
      <c r="F51" s="197"/>
    </row>
    <row r="52" spans="1:6" ht="13.5" thickBot="1">
      <c r="A52" s="339"/>
      <c r="B52" s="196"/>
      <c r="C52" s="196"/>
      <c r="D52" s="196"/>
      <c r="E52" s="196"/>
      <c r="F52" s="196"/>
    </row>
    <row r="53" spans="1:6">
      <c r="A53" s="339"/>
      <c r="B53" s="195" t="s">
        <v>167</v>
      </c>
      <c r="C53" s="195" t="s">
        <v>161</v>
      </c>
      <c r="D53" s="195" t="s">
        <v>47</v>
      </c>
      <c r="E53" s="195" t="s">
        <v>162</v>
      </c>
      <c r="F53" s="195" t="s">
        <v>168</v>
      </c>
    </row>
    <row r="54" spans="1:6">
      <c r="A54" s="339"/>
      <c r="B54" s="197"/>
      <c r="C54" s="197"/>
      <c r="D54" s="197"/>
      <c r="E54" s="197"/>
      <c r="F54" s="197"/>
    </row>
    <row r="55" spans="1:6">
      <c r="A55" s="339"/>
      <c r="B55" s="197"/>
      <c r="C55" s="197"/>
      <c r="D55" s="197"/>
      <c r="E55" s="197"/>
      <c r="F55" s="197"/>
    </row>
    <row r="56" spans="1:6" ht="13.5" thickBot="1">
      <c r="A56" s="339"/>
      <c r="B56" s="196"/>
      <c r="C56" s="196"/>
      <c r="D56" s="196"/>
      <c r="E56" s="196"/>
      <c r="F56" s="196"/>
    </row>
    <row r="57" spans="1:6" ht="15.75" hidden="1" thickBot="1">
      <c r="A57" s="340"/>
      <c r="B57" s="57"/>
      <c r="C57" s="56"/>
      <c r="D57" s="57"/>
      <c r="E57" s="57"/>
      <c r="F57" s="57"/>
    </row>
    <row r="58" spans="1:6" ht="17.25" hidden="1" thickBot="1">
      <c r="A58" s="133"/>
      <c r="B58" s="57"/>
      <c r="C58" s="56"/>
      <c r="D58" s="57"/>
      <c r="E58" s="57"/>
      <c r="F58" s="57"/>
    </row>
    <row r="59" spans="1:6" ht="17.25" hidden="1" thickBot="1">
      <c r="A59" s="133"/>
      <c r="B59" s="57"/>
      <c r="C59" s="56"/>
      <c r="D59" s="57"/>
      <c r="E59" s="57"/>
      <c r="F59" s="57"/>
    </row>
    <row r="60" spans="1:6" ht="12.75" customHeight="1">
      <c r="A60" s="338" t="s">
        <v>169</v>
      </c>
      <c r="B60" s="219" t="s">
        <v>170</v>
      </c>
      <c r="C60" s="195" t="s">
        <v>171</v>
      </c>
      <c r="D60" s="195" t="s">
        <v>78</v>
      </c>
      <c r="E60" s="195" t="s">
        <v>172</v>
      </c>
      <c r="F60" s="195" t="s">
        <v>173</v>
      </c>
    </row>
    <row r="61" spans="1:6">
      <c r="A61" s="339"/>
      <c r="B61" s="371"/>
      <c r="C61" s="197"/>
      <c r="D61" s="197"/>
      <c r="E61" s="197"/>
      <c r="F61" s="197"/>
    </row>
    <row r="62" spans="1:6">
      <c r="A62" s="339"/>
      <c r="B62" s="371"/>
      <c r="C62" s="197"/>
      <c r="D62" s="197"/>
      <c r="E62" s="197"/>
      <c r="F62" s="197"/>
    </row>
    <row r="63" spans="1:6">
      <c r="A63" s="339"/>
      <c r="B63" s="371"/>
      <c r="C63" s="197"/>
      <c r="D63" s="197"/>
      <c r="E63" s="197"/>
      <c r="F63" s="197"/>
    </row>
    <row r="64" spans="1:6">
      <c r="A64" s="339"/>
      <c r="B64" s="371"/>
      <c r="C64" s="197"/>
      <c r="D64" s="197"/>
      <c r="E64" s="197"/>
      <c r="F64" s="197"/>
    </row>
    <row r="65" spans="1:6" ht="13.5" thickBot="1">
      <c r="A65" s="339"/>
      <c r="B65" s="372"/>
      <c r="C65" s="196"/>
      <c r="D65" s="196"/>
      <c r="E65" s="196"/>
      <c r="F65" s="196"/>
    </row>
    <row r="66" spans="1:6">
      <c r="A66" s="339"/>
      <c r="B66" s="219" t="s">
        <v>174</v>
      </c>
      <c r="C66" s="195" t="s">
        <v>161</v>
      </c>
      <c r="D66" s="195" t="s">
        <v>26</v>
      </c>
      <c r="E66" s="195" t="s">
        <v>172</v>
      </c>
      <c r="F66" s="195" t="s">
        <v>175</v>
      </c>
    </row>
    <row r="67" spans="1:6">
      <c r="A67" s="339"/>
      <c r="B67" s="298"/>
      <c r="C67" s="197"/>
      <c r="D67" s="197"/>
      <c r="E67" s="197"/>
      <c r="F67" s="197"/>
    </row>
    <row r="68" spans="1:6">
      <c r="A68" s="339"/>
      <c r="B68" s="298"/>
      <c r="C68" s="197"/>
      <c r="D68" s="197"/>
      <c r="E68" s="197"/>
      <c r="F68" s="197"/>
    </row>
    <row r="69" spans="1:6">
      <c r="A69" s="339"/>
      <c r="B69" s="298"/>
      <c r="C69" s="197"/>
      <c r="D69" s="197"/>
      <c r="E69" s="197"/>
      <c r="F69" s="197"/>
    </row>
    <row r="70" spans="1:6">
      <c r="A70" s="339"/>
      <c r="B70" s="298"/>
      <c r="C70" s="197"/>
      <c r="D70" s="197"/>
      <c r="E70" s="197"/>
      <c r="F70" s="197"/>
    </row>
    <row r="71" spans="1:6" ht="13.5" thickBot="1">
      <c r="A71" s="339"/>
      <c r="B71" s="220"/>
      <c r="C71" s="196"/>
      <c r="D71" s="196"/>
      <c r="E71" s="196"/>
      <c r="F71" s="196"/>
    </row>
    <row r="72" spans="1:6">
      <c r="A72" s="339"/>
      <c r="B72" s="219" t="s">
        <v>176</v>
      </c>
      <c r="C72" s="195" t="s">
        <v>171</v>
      </c>
      <c r="D72" s="195" t="s">
        <v>78</v>
      </c>
      <c r="E72" s="195" t="s">
        <v>172</v>
      </c>
      <c r="F72" s="195" t="s">
        <v>177</v>
      </c>
    </row>
    <row r="73" spans="1:6">
      <c r="A73" s="339"/>
      <c r="B73" s="298"/>
      <c r="C73" s="197"/>
      <c r="D73" s="197"/>
      <c r="E73" s="197"/>
      <c r="F73" s="197"/>
    </row>
    <row r="74" spans="1:6">
      <c r="A74" s="339"/>
      <c r="B74" s="298"/>
      <c r="C74" s="197"/>
      <c r="D74" s="197"/>
      <c r="E74" s="197"/>
      <c r="F74" s="197"/>
    </row>
    <row r="75" spans="1:6" ht="20.25" customHeight="1">
      <c r="A75" s="339"/>
      <c r="B75" s="298"/>
      <c r="C75" s="197"/>
      <c r="D75" s="197"/>
      <c r="E75" s="197"/>
      <c r="F75" s="197"/>
    </row>
    <row r="76" spans="1:6" ht="2.25" hidden="1" customHeight="1">
      <c r="A76" s="339"/>
      <c r="B76" s="220"/>
      <c r="C76" s="196"/>
      <c r="D76" s="196"/>
      <c r="E76" s="196"/>
      <c r="F76" s="196"/>
    </row>
    <row r="77" spans="1:6" ht="13.5" hidden="1" customHeight="1" thickBot="1">
      <c r="A77" s="339"/>
      <c r="B77" s="57"/>
      <c r="C77" s="56"/>
      <c r="D77" s="57"/>
      <c r="E77" s="57"/>
      <c r="F77" s="57"/>
    </row>
    <row r="78" spans="1:6" ht="13.5" hidden="1" customHeight="1" thickBot="1">
      <c r="A78" s="339"/>
      <c r="B78" s="57"/>
      <c r="C78" s="56"/>
      <c r="D78" s="57"/>
      <c r="E78" s="57"/>
      <c r="F78" s="57"/>
    </row>
    <row r="79" spans="1:6" ht="13.5" hidden="1" customHeight="1" thickBot="1">
      <c r="A79" s="339"/>
      <c r="B79" s="57"/>
      <c r="C79" s="56"/>
      <c r="D79" s="57"/>
      <c r="E79" s="57"/>
      <c r="F79" s="57"/>
    </row>
    <row r="80" spans="1:6" ht="13.5" hidden="1" customHeight="1" thickBot="1">
      <c r="A80" s="339"/>
      <c r="B80" s="57"/>
      <c r="C80" s="56"/>
      <c r="D80" s="57"/>
      <c r="E80" s="57"/>
      <c r="F80" s="57"/>
    </row>
    <row r="81" spans="1:6" ht="13.5" hidden="1" customHeight="1" thickBot="1">
      <c r="A81" s="339"/>
      <c r="B81" s="57"/>
      <c r="C81" s="56"/>
      <c r="D81" s="57"/>
      <c r="E81" s="57"/>
      <c r="F81" s="57"/>
    </row>
    <row r="82" spans="1:6" ht="0.75" customHeight="1" thickBot="1">
      <c r="A82" s="339"/>
      <c r="B82" s="57"/>
      <c r="C82" s="56"/>
      <c r="D82" s="57"/>
      <c r="E82" s="57"/>
      <c r="F82" s="57"/>
    </row>
    <row r="83" spans="1:6" ht="12.75" hidden="1" customHeight="1">
      <c r="A83" s="339"/>
      <c r="B83" s="57"/>
      <c r="C83" s="56"/>
      <c r="D83" s="57"/>
      <c r="E83" s="57"/>
      <c r="F83" s="57"/>
    </row>
    <row r="84" spans="1:6" ht="12.75" hidden="1" customHeight="1">
      <c r="A84" s="339"/>
      <c r="B84" s="57"/>
      <c r="C84" s="56"/>
      <c r="D84" s="57"/>
      <c r="E84" s="57"/>
      <c r="F84" s="57"/>
    </row>
    <row r="85" spans="1:6" ht="12.75" hidden="1" customHeight="1">
      <c r="A85" s="339"/>
      <c r="B85" s="57"/>
      <c r="C85" s="56"/>
      <c r="D85" s="57"/>
      <c r="E85" s="57"/>
      <c r="F85" s="57"/>
    </row>
    <row r="86" spans="1:6" ht="12.75" hidden="1" customHeight="1">
      <c r="A86" s="339"/>
      <c r="B86" s="57"/>
      <c r="C86" s="56"/>
      <c r="D86" s="57"/>
      <c r="E86" s="57"/>
      <c r="F86" s="57"/>
    </row>
    <row r="87" spans="1:6" ht="12.75" hidden="1" customHeight="1">
      <c r="A87" s="339"/>
      <c r="B87" s="57"/>
      <c r="C87" s="56"/>
      <c r="D87" s="57"/>
      <c r="E87" s="57"/>
      <c r="F87" s="57"/>
    </row>
    <row r="88" spans="1:6" ht="12.75" hidden="1" customHeight="1">
      <c r="A88" s="339"/>
      <c r="B88" s="57"/>
      <c r="C88" s="56"/>
      <c r="D88" s="57"/>
      <c r="E88" s="57"/>
      <c r="F88" s="57"/>
    </row>
    <row r="89" spans="1:6" ht="12.75" hidden="1" customHeight="1">
      <c r="A89" s="339"/>
      <c r="B89" s="57"/>
      <c r="C89" s="56"/>
      <c r="D89" s="57"/>
      <c r="E89" s="57"/>
      <c r="F89" s="57"/>
    </row>
    <row r="90" spans="1:6" ht="12.75" hidden="1" customHeight="1">
      <c r="A90" s="339"/>
      <c r="B90" s="57"/>
      <c r="C90" s="56"/>
      <c r="D90" s="57"/>
      <c r="E90" s="57"/>
      <c r="F90" s="57"/>
    </row>
    <row r="91" spans="1:6" ht="12.75" hidden="1" customHeight="1">
      <c r="A91" s="339"/>
      <c r="B91" s="57"/>
      <c r="C91" s="56"/>
      <c r="D91" s="57"/>
      <c r="E91" s="57"/>
      <c r="F91" s="57"/>
    </row>
    <row r="92" spans="1:6" ht="12.75" hidden="1" customHeight="1">
      <c r="A92" s="339"/>
      <c r="B92" s="57"/>
      <c r="C92" s="56"/>
      <c r="D92" s="57"/>
      <c r="E92" s="57"/>
      <c r="F92" s="57"/>
    </row>
    <row r="93" spans="1:6" ht="12.75" hidden="1" customHeight="1">
      <c r="A93" s="339"/>
      <c r="B93" s="57"/>
      <c r="C93" s="56"/>
      <c r="D93" s="57"/>
      <c r="E93" s="57"/>
      <c r="F93" s="57"/>
    </row>
    <row r="94" spans="1:6" ht="12.75" hidden="1" customHeight="1">
      <c r="A94" s="339"/>
      <c r="B94" s="57"/>
      <c r="C94" s="56"/>
      <c r="D94" s="57"/>
      <c r="E94" s="57"/>
      <c r="F94" s="57"/>
    </row>
    <row r="95" spans="1:6" ht="49.5" hidden="1" customHeight="1">
      <c r="A95" s="339"/>
      <c r="B95" s="57"/>
      <c r="C95" s="56"/>
      <c r="D95" s="57"/>
      <c r="E95" s="57"/>
      <c r="F95" s="57"/>
    </row>
    <row r="96" spans="1:6" ht="15.75" hidden="1" customHeight="1">
      <c r="A96" s="339"/>
      <c r="B96" s="57"/>
      <c r="C96" s="56"/>
      <c r="D96" s="57"/>
      <c r="E96" s="57"/>
      <c r="F96" s="57"/>
    </row>
    <row r="97" spans="1:6" ht="12.75" hidden="1" customHeight="1">
      <c r="A97" s="339"/>
      <c r="B97" s="57"/>
      <c r="C97" s="56"/>
      <c r="D97" s="57"/>
      <c r="E97" s="57"/>
      <c r="F97" s="57"/>
    </row>
    <row r="98" spans="1:6" ht="12.75" hidden="1" customHeight="1">
      <c r="A98" s="339"/>
      <c r="B98" s="57"/>
      <c r="C98" s="56"/>
      <c r="D98" s="57"/>
      <c r="E98" s="57"/>
      <c r="F98" s="57"/>
    </row>
    <row r="99" spans="1:6" ht="12.75" hidden="1" customHeight="1">
      <c r="A99" s="339"/>
      <c r="B99" s="57"/>
      <c r="C99" s="56"/>
      <c r="D99" s="57"/>
      <c r="E99" s="57"/>
      <c r="F99" s="57"/>
    </row>
    <row r="100" spans="1:6" ht="12.75" hidden="1" customHeight="1">
      <c r="A100" s="339"/>
      <c r="B100" s="57"/>
      <c r="C100" s="56"/>
      <c r="D100" s="57"/>
      <c r="E100" s="57"/>
      <c r="F100" s="57"/>
    </row>
    <row r="101" spans="1:6" ht="12.75" hidden="1" customHeight="1">
      <c r="A101" s="339"/>
      <c r="B101" s="57"/>
      <c r="C101" s="56"/>
      <c r="D101" s="57"/>
      <c r="E101" s="57"/>
      <c r="F101" s="57"/>
    </row>
    <row r="102" spans="1:6" ht="99.75" hidden="1" customHeight="1" thickBot="1">
      <c r="A102" s="340"/>
      <c r="B102" s="57"/>
      <c r="C102" s="56"/>
      <c r="D102" s="57"/>
      <c r="E102" s="57"/>
      <c r="F102" s="57"/>
    </row>
    <row r="103" spans="1:6" ht="12.75" customHeight="1">
      <c r="A103" s="338" t="s">
        <v>178</v>
      </c>
      <c r="B103" s="195" t="s">
        <v>179</v>
      </c>
      <c r="C103" s="195" t="s">
        <v>180</v>
      </c>
      <c r="D103" s="195" t="s">
        <v>78</v>
      </c>
      <c r="E103" s="195" t="s">
        <v>181</v>
      </c>
      <c r="F103" s="195" t="s">
        <v>182</v>
      </c>
    </row>
    <row r="104" spans="1:6" ht="12.75" customHeight="1">
      <c r="A104" s="339"/>
      <c r="B104" s="197"/>
      <c r="C104" s="197"/>
      <c r="D104" s="197"/>
      <c r="E104" s="197"/>
      <c r="F104" s="197"/>
    </row>
    <row r="105" spans="1:6" ht="12.75" customHeight="1">
      <c r="A105" s="339"/>
      <c r="B105" s="197"/>
      <c r="C105" s="197"/>
      <c r="D105" s="197"/>
      <c r="E105" s="197"/>
      <c r="F105" s="197"/>
    </row>
    <row r="106" spans="1:6" ht="13.5" customHeight="1" thickBot="1">
      <c r="A106" s="339"/>
      <c r="B106" s="196"/>
      <c r="C106" s="196"/>
      <c r="D106" s="196"/>
      <c r="E106" s="196"/>
      <c r="F106" s="196"/>
    </row>
    <row r="107" spans="1:6" ht="12.75" customHeight="1">
      <c r="A107" s="339"/>
      <c r="B107" s="195" t="s">
        <v>183</v>
      </c>
      <c r="C107" s="295" t="s">
        <v>32</v>
      </c>
      <c r="D107" s="195" t="s">
        <v>47</v>
      </c>
      <c r="E107" s="195" t="s">
        <v>181</v>
      </c>
      <c r="F107" s="195" t="s">
        <v>184</v>
      </c>
    </row>
    <row r="108" spans="1:6" ht="12.75" customHeight="1">
      <c r="A108" s="339"/>
      <c r="B108" s="197"/>
      <c r="C108" s="296"/>
      <c r="D108" s="197"/>
      <c r="E108" s="197"/>
      <c r="F108" s="197"/>
    </row>
    <row r="109" spans="1:6" ht="12.75" customHeight="1">
      <c r="A109" s="339"/>
      <c r="B109" s="197"/>
      <c r="C109" s="296"/>
      <c r="D109" s="197"/>
      <c r="E109" s="197"/>
      <c r="F109" s="197"/>
    </row>
    <row r="110" spans="1:6" ht="13.5" customHeight="1" thickBot="1">
      <c r="A110" s="339"/>
      <c r="B110" s="196"/>
      <c r="C110" s="297"/>
      <c r="D110" s="196"/>
      <c r="E110" s="196"/>
      <c r="F110" s="196"/>
    </row>
    <row r="111" spans="1:6" ht="12.75" customHeight="1">
      <c r="A111" s="339"/>
      <c r="B111" s="195" t="s">
        <v>185</v>
      </c>
      <c r="C111" s="295" t="s">
        <v>68</v>
      </c>
      <c r="D111" s="195" t="s">
        <v>186</v>
      </c>
      <c r="E111" s="195" t="s">
        <v>181</v>
      </c>
      <c r="F111" s="195" t="s">
        <v>187</v>
      </c>
    </row>
    <row r="112" spans="1:6" ht="12.75" customHeight="1">
      <c r="A112" s="339"/>
      <c r="B112" s="197"/>
      <c r="C112" s="296"/>
      <c r="D112" s="197"/>
      <c r="E112" s="197"/>
      <c r="F112" s="197"/>
    </row>
    <row r="113" spans="1:6" ht="12.75" customHeight="1">
      <c r="A113" s="339"/>
      <c r="B113" s="197"/>
      <c r="C113" s="296"/>
      <c r="D113" s="197"/>
      <c r="E113" s="197"/>
      <c r="F113" s="197"/>
    </row>
    <row r="114" spans="1:6" ht="13.5" customHeight="1" thickBot="1">
      <c r="A114" s="339"/>
      <c r="B114" s="196"/>
      <c r="C114" s="297"/>
      <c r="D114" s="196"/>
      <c r="E114" s="196"/>
      <c r="F114" s="196"/>
    </row>
    <row r="115" spans="1:6" ht="12.75" customHeight="1">
      <c r="A115" s="339"/>
      <c r="B115" s="195" t="s">
        <v>188</v>
      </c>
      <c r="C115" s="295" t="s">
        <v>189</v>
      </c>
      <c r="D115" s="195" t="s">
        <v>47</v>
      </c>
      <c r="E115" s="195" t="s">
        <v>181</v>
      </c>
      <c r="F115" s="195" t="s">
        <v>190</v>
      </c>
    </row>
    <row r="116" spans="1:6" ht="12.75" customHeight="1">
      <c r="A116" s="339"/>
      <c r="B116" s="197"/>
      <c r="C116" s="296"/>
      <c r="D116" s="197"/>
      <c r="E116" s="197"/>
      <c r="F116" s="197"/>
    </row>
    <row r="117" spans="1:6" ht="12.75" customHeight="1">
      <c r="A117" s="339"/>
      <c r="B117" s="197"/>
      <c r="C117" s="296"/>
      <c r="D117" s="197"/>
      <c r="E117" s="197"/>
      <c r="F117" s="197"/>
    </row>
    <row r="118" spans="1:6" ht="13.5" customHeight="1" thickBot="1">
      <c r="A118" s="339"/>
      <c r="B118" s="196"/>
      <c r="C118" s="297"/>
      <c r="D118" s="196"/>
      <c r="E118" s="196"/>
      <c r="F118" s="196"/>
    </row>
    <row r="119" spans="1:6" ht="12.75" customHeight="1">
      <c r="A119" s="339"/>
      <c r="B119" s="195" t="s">
        <v>191</v>
      </c>
      <c r="C119" s="195" t="s">
        <v>192</v>
      </c>
      <c r="D119" s="195" t="s">
        <v>24</v>
      </c>
      <c r="E119" s="195" t="s">
        <v>181</v>
      </c>
      <c r="F119" s="195" t="s">
        <v>193</v>
      </c>
    </row>
    <row r="120" spans="1:6" ht="12.75" customHeight="1">
      <c r="A120" s="339"/>
      <c r="B120" s="197"/>
      <c r="C120" s="197"/>
      <c r="D120" s="197"/>
      <c r="E120" s="197"/>
      <c r="F120" s="197"/>
    </row>
    <row r="121" spans="1:6" ht="12.75" customHeight="1">
      <c r="A121" s="339"/>
      <c r="B121" s="197"/>
      <c r="C121" s="197"/>
      <c r="D121" s="197"/>
      <c r="E121" s="197"/>
      <c r="F121" s="197"/>
    </row>
    <row r="122" spans="1:6" ht="13.5" customHeight="1" thickBot="1">
      <c r="A122" s="339"/>
      <c r="B122" s="196"/>
      <c r="C122" s="196"/>
      <c r="D122" s="196"/>
      <c r="E122" s="196"/>
      <c r="F122" s="196"/>
    </row>
    <row r="123" spans="1:6" ht="0.75" customHeight="1" thickBot="1">
      <c r="A123" s="339"/>
      <c r="B123" s="57"/>
      <c r="C123" s="56"/>
      <c r="D123" s="57"/>
      <c r="E123" s="57"/>
      <c r="F123" s="57"/>
    </row>
    <row r="124" spans="1:6" ht="13.5" hidden="1" customHeight="1" thickBot="1">
      <c r="A124" s="339"/>
      <c r="B124" s="57"/>
      <c r="C124" s="56"/>
      <c r="D124" s="57"/>
      <c r="E124" s="57"/>
      <c r="F124" s="57"/>
    </row>
    <row r="125" spans="1:6" ht="13.5" hidden="1" customHeight="1" thickBot="1">
      <c r="A125" s="339"/>
      <c r="B125" s="57"/>
      <c r="C125" s="56"/>
      <c r="D125" s="57"/>
      <c r="E125" s="57"/>
      <c r="F125" s="57"/>
    </row>
    <row r="126" spans="1:6" ht="13.5" hidden="1" customHeight="1" thickBot="1">
      <c r="A126" s="339"/>
      <c r="B126" s="57"/>
      <c r="C126" s="56"/>
      <c r="D126" s="57"/>
      <c r="E126" s="57"/>
      <c r="F126" s="57"/>
    </row>
    <row r="127" spans="1:6" ht="14.25" hidden="1" customHeight="1" thickBot="1">
      <c r="A127" s="340"/>
      <c r="B127" s="57"/>
      <c r="C127" s="56"/>
      <c r="D127" s="57"/>
      <c r="E127" s="57"/>
      <c r="F127" s="57"/>
    </row>
    <row r="128" spans="1:6">
      <c r="A128" s="338" t="s">
        <v>194</v>
      </c>
      <c r="B128" s="195" t="s">
        <v>195</v>
      </c>
      <c r="C128" s="195" t="s">
        <v>196</v>
      </c>
      <c r="D128" s="195" t="s">
        <v>78</v>
      </c>
      <c r="E128" s="195" t="s">
        <v>197</v>
      </c>
      <c r="F128" s="195" t="s">
        <v>198</v>
      </c>
    </row>
    <row r="129" spans="1:6">
      <c r="A129" s="339"/>
      <c r="B129" s="197"/>
      <c r="C129" s="197"/>
      <c r="D129" s="197"/>
      <c r="E129" s="197"/>
      <c r="F129" s="197"/>
    </row>
    <row r="130" spans="1:6" ht="13.5" thickBot="1">
      <c r="A130" s="339"/>
      <c r="B130" s="196"/>
      <c r="C130" s="196"/>
      <c r="D130" s="196"/>
      <c r="E130" s="196"/>
      <c r="F130" s="196"/>
    </row>
    <row r="131" spans="1:6">
      <c r="A131" s="339"/>
      <c r="B131" s="195" t="s">
        <v>199</v>
      </c>
      <c r="C131" s="295" t="s">
        <v>32</v>
      </c>
      <c r="D131" s="195" t="s">
        <v>24</v>
      </c>
      <c r="E131" s="195" t="s">
        <v>197</v>
      </c>
      <c r="F131" s="195" t="s">
        <v>200</v>
      </c>
    </row>
    <row r="132" spans="1:6">
      <c r="A132" s="339"/>
      <c r="B132" s="197"/>
      <c r="C132" s="296"/>
      <c r="D132" s="197"/>
      <c r="E132" s="197"/>
      <c r="F132" s="197"/>
    </row>
    <row r="133" spans="1:6">
      <c r="A133" s="339"/>
      <c r="B133" s="197"/>
      <c r="C133" s="296"/>
      <c r="D133" s="197"/>
      <c r="E133" s="197"/>
      <c r="F133" s="197"/>
    </row>
    <row r="134" spans="1:6" ht="13.5" thickBot="1">
      <c r="A134" s="339"/>
      <c r="B134" s="196"/>
      <c r="C134" s="297"/>
      <c r="D134" s="196"/>
      <c r="E134" s="196"/>
      <c r="F134" s="196"/>
    </row>
    <row r="135" spans="1:6">
      <c r="A135" s="339"/>
      <c r="B135" s="195" t="s">
        <v>201</v>
      </c>
      <c r="C135" s="195" t="s">
        <v>161</v>
      </c>
      <c r="D135" s="379" t="s">
        <v>26</v>
      </c>
      <c r="E135" s="195" t="s">
        <v>197</v>
      </c>
      <c r="F135" s="195" t="s">
        <v>166</v>
      </c>
    </row>
    <row r="136" spans="1:6">
      <c r="A136" s="339"/>
      <c r="B136" s="197"/>
      <c r="C136" s="197"/>
      <c r="D136" s="345"/>
      <c r="E136" s="197"/>
      <c r="F136" s="197"/>
    </row>
    <row r="137" spans="1:6">
      <c r="A137" s="339"/>
      <c r="B137" s="197"/>
      <c r="C137" s="197"/>
      <c r="D137" s="345"/>
      <c r="E137" s="197"/>
      <c r="F137" s="197"/>
    </row>
    <row r="138" spans="1:6" ht="13.5" thickBot="1">
      <c r="A138" s="339"/>
      <c r="B138" s="196"/>
      <c r="C138" s="196"/>
      <c r="D138" s="346"/>
      <c r="E138" s="196"/>
      <c r="F138" s="196"/>
    </row>
    <row r="139" spans="1:6">
      <c r="A139" s="339"/>
      <c r="B139" s="195" t="s">
        <v>202</v>
      </c>
      <c r="C139" s="195" t="s">
        <v>161</v>
      </c>
      <c r="D139" s="195" t="s">
        <v>78</v>
      </c>
      <c r="E139" s="195" t="s">
        <v>197</v>
      </c>
      <c r="F139" s="195" t="s">
        <v>203</v>
      </c>
    </row>
    <row r="140" spans="1:6">
      <c r="A140" s="339"/>
      <c r="B140" s="197"/>
      <c r="C140" s="197"/>
      <c r="D140" s="197"/>
      <c r="E140" s="197"/>
      <c r="F140" s="197"/>
    </row>
    <row r="141" spans="1:6">
      <c r="A141" s="339"/>
      <c r="B141" s="197"/>
      <c r="C141" s="197"/>
      <c r="D141" s="197"/>
      <c r="E141" s="197"/>
      <c r="F141" s="197"/>
    </row>
    <row r="142" spans="1:6" ht="13.5" thickBot="1">
      <c r="A142" s="339"/>
      <c r="B142" s="196"/>
      <c r="C142" s="196"/>
      <c r="D142" s="196"/>
      <c r="E142" s="196"/>
      <c r="F142" s="196"/>
    </row>
    <row r="143" spans="1:6" ht="0.75" customHeight="1" thickBot="1">
      <c r="A143" s="339"/>
      <c r="B143" s="57"/>
      <c r="C143" s="56"/>
      <c r="D143" s="57"/>
      <c r="E143" s="57"/>
      <c r="F143" s="57"/>
    </row>
    <row r="144" spans="1:6" ht="15.75" hidden="1" thickBot="1">
      <c r="A144" s="339"/>
      <c r="B144" s="57"/>
      <c r="C144" s="56"/>
      <c r="D144" s="57"/>
      <c r="E144" s="57"/>
      <c r="F144" s="57"/>
    </row>
    <row r="145" spans="1:6">
      <c r="A145" s="375" t="s">
        <v>204</v>
      </c>
      <c r="B145" s="195" t="s">
        <v>205</v>
      </c>
      <c r="C145" s="195" t="s">
        <v>206</v>
      </c>
      <c r="D145" s="195" t="s">
        <v>78</v>
      </c>
      <c r="E145" s="195" t="s">
        <v>197</v>
      </c>
      <c r="F145" s="195" t="s">
        <v>207</v>
      </c>
    </row>
    <row r="146" spans="1:6">
      <c r="A146" s="339"/>
      <c r="B146" s="197"/>
      <c r="C146" s="197"/>
      <c r="D146" s="197"/>
      <c r="E146" s="197"/>
      <c r="F146" s="197"/>
    </row>
    <row r="147" spans="1:6">
      <c r="A147" s="339"/>
      <c r="B147" s="197"/>
      <c r="C147" s="197"/>
      <c r="D147" s="197"/>
      <c r="E147" s="197"/>
      <c r="F147" s="197"/>
    </row>
    <row r="148" spans="1:6" ht="13.5" thickBot="1">
      <c r="A148" s="339"/>
      <c r="B148" s="196"/>
      <c r="C148" s="196"/>
      <c r="D148" s="196"/>
      <c r="E148" s="196"/>
      <c r="F148" s="196"/>
    </row>
    <row r="149" spans="1:6">
      <c r="A149" s="339"/>
      <c r="B149" s="195" t="s">
        <v>208</v>
      </c>
      <c r="C149" s="295" t="s">
        <v>53</v>
      </c>
      <c r="D149" s="195" t="s">
        <v>78</v>
      </c>
      <c r="E149" s="195" t="s">
        <v>197</v>
      </c>
      <c r="F149" s="195" t="s">
        <v>209</v>
      </c>
    </row>
    <row r="150" spans="1:6">
      <c r="A150" s="339"/>
      <c r="B150" s="197"/>
      <c r="C150" s="296"/>
      <c r="D150" s="197"/>
      <c r="E150" s="197"/>
      <c r="F150" s="197"/>
    </row>
    <row r="151" spans="1:6">
      <c r="A151" s="339"/>
      <c r="B151" s="197"/>
      <c r="C151" s="296"/>
      <c r="D151" s="197"/>
      <c r="E151" s="197"/>
      <c r="F151" s="197"/>
    </row>
    <row r="152" spans="1:6" ht="13.5" thickBot="1">
      <c r="A152" s="340"/>
      <c r="B152" s="196"/>
      <c r="C152" s="297"/>
      <c r="D152" s="196"/>
      <c r="E152" s="196"/>
      <c r="F152" s="196"/>
    </row>
    <row r="153" spans="1:6">
      <c r="A153" s="338" t="s">
        <v>210</v>
      </c>
      <c r="B153" s="366" t="s">
        <v>211</v>
      </c>
      <c r="C153" s="376" t="s">
        <v>32</v>
      </c>
      <c r="D153" s="366" t="s">
        <v>212</v>
      </c>
      <c r="E153" s="366" t="s">
        <v>213</v>
      </c>
      <c r="F153" s="366" t="s">
        <v>214</v>
      </c>
    </row>
    <row r="154" spans="1:6">
      <c r="A154" s="339"/>
      <c r="B154" s="367"/>
      <c r="C154" s="377"/>
      <c r="D154" s="367"/>
      <c r="E154" s="367"/>
      <c r="F154" s="367"/>
    </row>
    <row r="155" spans="1:6">
      <c r="A155" s="339"/>
      <c r="B155" s="367"/>
      <c r="C155" s="377"/>
      <c r="D155" s="367"/>
      <c r="E155" s="367"/>
      <c r="F155" s="367"/>
    </row>
    <row r="156" spans="1:6" ht="13.5" thickBot="1">
      <c r="A156" s="339"/>
      <c r="B156" s="368"/>
      <c r="C156" s="378"/>
      <c r="D156" s="368"/>
      <c r="E156" s="368"/>
      <c r="F156" s="368"/>
    </row>
    <row r="157" spans="1:6" ht="43.5" customHeight="1" thickBot="1">
      <c r="A157" s="339"/>
      <c r="B157" s="170" t="s">
        <v>215</v>
      </c>
      <c r="C157" s="174">
        <v>0.85</v>
      </c>
      <c r="D157" s="170" t="s">
        <v>24</v>
      </c>
      <c r="E157" s="170" t="s">
        <v>213</v>
      </c>
      <c r="F157" s="170" t="s">
        <v>216</v>
      </c>
    </row>
    <row r="158" spans="1:6">
      <c r="A158" s="339"/>
      <c r="B158" s="366" t="s">
        <v>217</v>
      </c>
      <c r="C158" s="376" t="s">
        <v>218</v>
      </c>
      <c r="D158" s="366" t="s">
        <v>219</v>
      </c>
      <c r="E158" s="366" t="s">
        <v>213</v>
      </c>
      <c r="F158" s="366" t="s">
        <v>220</v>
      </c>
    </row>
    <row r="159" spans="1:6">
      <c r="A159" s="339"/>
      <c r="B159" s="367"/>
      <c r="C159" s="377"/>
      <c r="D159" s="367"/>
      <c r="E159" s="367"/>
      <c r="F159" s="367"/>
    </row>
    <row r="160" spans="1:6">
      <c r="A160" s="339"/>
      <c r="B160" s="367"/>
      <c r="C160" s="377"/>
      <c r="D160" s="367"/>
      <c r="E160" s="367"/>
      <c r="F160" s="367"/>
    </row>
    <row r="161" spans="1:6" ht="28.5" customHeight="1" thickBot="1">
      <c r="A161" s="340"/>
      <c r="B161" s="368"/>
      <c r="C161" s="378"/>
      <c r="D161" s="368"/>
      <c r="E161" s="368"/>
      <c r="F161" s="368"/>
    </row>
    <row r="162" spans="1:6" ht="21.75" customHeight="1">
      <c r="A162" s="338" t="s">
        <v>221</v>
      </c>
      <c r="B162" s="231" t="s">
        <v>222</v>
      </c>
      <c r="C162" s="295" t="s">
        <v>32</v>
      </c>
      <c r="D162" s="195" t="s">
        <v>47</v>
      </c>
      <c r="E162" s="195" t="s">
        <v>223</v>
      </c>
      <c r="F162" s="140" t="s">
        <v>224</v>
      </c>
    </row>
    <row r="163" spans="1:6" ht="12.75" customHeight="1">
      <c r="A163" s="339"/>
      <c r="B163" s="315"/>
      <c r="C163" s="296"/>
      <c r="D163" s="197"/>
      <c r="E163" s="197"/>
      <c r="F163" s="150"/>
    </row>
    <row r="164" spans="1:6" ht="12.75" customHeight="1">
      <c r="A164" s="339"/>
      <c r="B164" s="315"/>
      <c r="C164" s="296"/>
      <c r="D164" s="197"/>
      <c r="E164" s="197"/>
      <c r="F164" s="150"/>
    </row>
    <row r="165" spans="1:6" ht="13.5" customHeight="1" thickBot="1">
      <c r="A165" s="339"/>
      <c r="B165" s="232"/>
      <c r="C165" s="297"/>
      <c r="D165" s="196"/>
      <c r="E165" s="196"/>
      <c r="F165" s="141"/>
    </row>
    <row r="166" spans="1:6" ht="12.75" customHeight="1">
      <c r="A166" s="339"/>
      <c r="B166" s="231" t="s">
        <v>225</v>
      </c>
      <c r="C166" s="295" t="s">
        <v>32</v>
      </c>
      <c r="D166" s="195" t="s">
        <v>78</v>
      </c>
      <c r="E166" s="195" t="s">
        <v>223</v>
      </c>
      <c r="F166" s="195" t="s">
        <v>226</v>
      </c>
    </row>
    <row r="167" spans="1:6" ht="12.75" customHeight="1">
      <c r="A167" s="339"/>
      <c r="B167" s="315"/>
      <c r="C167" s="296"/>
      <c r="D167" s="197"/>
      <c r="E167" s="197"/>
      <c r="F167" s="197"/>
    </row>
    <row r="168" spans="1:6" ht="12.75" customHeight="1">
      <c r="A168" s="339"/>
      <c r="B168" s="315"/>
      <c r="C168" s="296"/>
      <c r="D168" s="197"/>
      <c r="E168" s="197"/>
      <c r="F168" s="197"/>
    </row>
    <row r="169" spans="1:6" ht="13.5" customHeight="1" thickBot="1">
      <c r="A169" s="339"/>
      <c r="B169" s="232"/>
      <c r="C169" s="297"/>
      <c r="D169" s="196"/>
      <c r="E169" s="196"/>
      <c r="F169" s="196"/>
    </row>
    <row r="170" spans="1:6" ht="12.75" customHeight="1">
      <c r="A170" s="339"/>
      <c r="B170" s="231" t="s">
        <v>227</v>
      </c>
      <c r="C170" s="295" t="s">
        <v>32</v>
      </c>
      <c r="D170" s="195" t="s">
        <v>47</v>
      </c>
      <c r="E170" s="195" t="s">
        <v>223</v>
      </c>
      <c r="F170" s="195" t="s">
        <v>228</v>
      </c>
    </row>
    <row r="171" spans="1:6" ht="12.75" customHeight="1">
      <c r="A171" s="339"/>
      <c r="B171" s="315"/>
      <c r="C171" s="296"/>
      <c r="D171" s="197"/>
      <c r="E171" s="197"/>
      <c r="F171" s="197"/>
    </row>
    <row r="172" spans="1:6" ht="12.75" customHeight="1">
      <c r="A172" s="339"/>
      <c r="B172" s="315"/>
      <c r="C172" s="296"/>
      <c r="D172" s="197"/>
      <c r="E172" s="197"/>
      <c r="F172" s="197"/>
    </row>
    <row r="173" spans="1:6" ht="13.5" customHeight="1" thickBot="1">
      <c r="A173" s="339"/>
      <c r="B173" s="232"/>
      <c r="C173" s="297"/>
      <c r="D173" s="196"/>
      <c r="E173" s="196"/>
      <c r="F173" s="196"/>
    </row>
    <row r="174" spans="1:6" ht="12.75" customHeight="1">
      <c r="A174" s="339"/>
      <c r="B174" s="231" t="s">
        <v>229</v>
      </c>
      <c r="C174" s="295" t="s">
        <v>32</v>
      </c>
      <c r="D174" s="195" t="s">
        <v>96</v>
      </c>
      <c r="E174" s="195" t="s">
        <v>223</v>
      </c>
      <c r="F174" s="195" t="s">
        <v>230</v>
      </c>
    </row>
    <row r="175" spans="1:6" ht="12.75" customHeight="1">
      <c r="A175" s="339"/>
      <c r="B175" s="315"/>
      <c r="C175" s="296"/>
      <c r="D175" s="197"/>
      <c r="E175" s="197"/>
      <c r="F175" s="197"/>
    </row>
    <row r="176" spans="1:6" ht="12.75" customHeight="1">
      <c r="A176" s="339"/>
      <c r="B176" s="315"/>
      <c r="C176" s="296"/>
      <c r="D176" s="197"/>
      <c r="E176" s="197"/>
      <c r="F176" s="197"/>
    </row>
    <row r="177" spans="1:6" ht="13.5" customHeight="1" thickBot="1">
      <c r="A177" s="339"/>
      <c r="B177" s="232"/>
      <c r="C177" s="297"/>
      <c r="D177" s="196"/>
      <c r="E177" s="196"/>
      <c r="F177" s="196"/>
    </row>
    <row r="178" spans="1:6" ht="12.75" customHeight="1">
      <c r="A178" s="339"/>
      <c r="B178" s="231" t="s">
        <v>231</v>
      </c>
      <c r="C178" s="295" t="s">
        <v>32</v>
      </c>
      <c r="D178" s="195" t="s">
        <v>26</v>
      </c>
      <c r="E178" s="195" t="s">
        <v>223</v>
      </c>
      <c r="F178" s="195" t="s">
        <v>232</v>
      </c>
    </row>
    <row r="179" spans="1:6" ht="12.75" customHeight="1">
      <c r="A179" s="339"/>
      <c r="B179" s="315"/>
      <c r="C179" s="296"/>
      <c r="D179" s="197"/>
      <c r="E179" s="197"/>
      <c r="F179" s="197"/>
    </row>
    <row r="180" spans="1:6" ht="12.75" customHeight="1">
      <c r="A180" s="339"/>
      <c r="B180" s="315"/>
      <c r="C180" s="296"/>
      <c r="D180" s="197"/>
      <c r="E180" s="197"/>
      <c r="F180" s="197"/>
    </row>
    <row r="181" spans="1:6" ht="13.5" customHeight="1" thickBot="1">
      <c r="A181" s="339"/>
      <c r="B181" s="232"/>
      <c r="C181" s="297"/>
      <c r="D181" s="196"/>
      <c r="E181" s="196"/>
      <c r="F181" s="196"/>
    </row>
    <row r="182" spans="1:6" ht="12.75" customHeight="1">
      <c r="A182" s="339"/>
      <c r="B182" s="231" t="s">
        <v>233</v>
      </c>
      <c r="C182" s="295" t="s">
        <v>32</v>
      </c>
      <c r="D182" s="195" t="s">
        <v>78</v>
      </c>
      <c r="E182" s="195" t="s">
        <v>223</v>
      </c>
      <c r="F182" s="195" t="s">
        <v>234</v>
      </c>
    </row>
    <row r="183" spans="1:6" ht="12.75" customHeight="1">
      <c r="A183" s="339"/>
      <c r="B183" s="315"/>
      <c r="C183" s="296"/>
      <c r="D183" s="197"/>
      <c r="E183" s="197"/>
      <c r="F183" s="197"/>
    </row>
    <row r="184" spans="1:6" ht="12.75" customHeight="1">
      <c r="A184" s="339"/>
      <c r="B184" s="315"/>
      <c r="C184" s="296"/>
      <c r="D184" s="197"/>
      <c r="E184" s="197"/>
      <c r="F184" s="197"/>
    </row>
    <row r="185" spans="1:6" ht="13.5" customHeight="1" thickBot="1">
      <c r="A185" s="339"/>
      <c r="B185" s="232"/>
      <c r="C185" s="297"/>
      <c r="D185" s="196"/>
      <c r="E185" s="196"/>
      <c r="F185" s="196"/>
    </row>
    <row r="186" spans="1:6" ht="18" customHeight="1">
      <c r="A186" s="339"/>
      <c r="B186" s="231" t="s">
        <v>235</v>
      </c>
      <c r="C186" s="295" t="s">
        <v>236</v>
      </c>
      <c r="D186" s="195" t="s">
        <v>47</v>
      </c>
      <c r="E186" s="195" t="s">
        <v>223</v>
      </c>
      <c r="F186" s="195" t="s">
        <v>232</v>
      </c>
    </row>
    <row r="187" spans="1:6" ht="12.75" customHeight="1">
      <c r="A187" s="339"/>
      <c r="B187" s="315"/>
      <c r="C187" s="296"/>
      <c r="D187" s="197"/>
      <c r="E187" s="197"/>
      <c r="F187" s="197"/>
    </row>
    <row r="188" spans="1:6" ht="12.75" customHeight="1">
      <c r="A188" s="339"/>
      <c r="B188" s="315"/>
      <c r="C188" s="296"/>
      <c r="D188" s="197"/>
      <c r="E188" s="197"/>
      <c r="F188" s="197"/>
    </row>
    <row r="189" spans="1:6" ht="13.5" customHeight="1" thickBot="1">
      <c r="A189" s="339"/>
      <c r="B189" s="232"/>
      <c r="C189" s="297"/>
      <c r="D189" s="196"/>
      <c r="E189" s="196"/>
      <c r="F189" s="196"/>
    </row>
    <row r="190" spans="1:6" ht="18" customHeight="1">
      <c r="A190" s="339"/>
      <c r="B190" s="231" t="s">
        <v>237</v>
      </c>
      <c r="C190" s="295" t="s">
        <v>236</v>
      </c>
      <c r="D190" s="195" t="s">
        <v>47</v>
      </c>
      <c r="E190" s="195" t="s">
        <v>223</v>
      </c>
      <c r="F190" s="195" t="s">
        <v>238</v>
      </c>
    </row>
    <row r="191" spans="1:6" ht="12.75" customHeight="1">
      <c r="A191" s="339"/>
      <c r="B191" s="315"/>
      <c r="C191" s="296"/>
      <c r="D191" s="197"/>
      <c r="E191" s="197"/>
      <c r="F191" s="197"/>
    </row>
    <row r="192" spans="1:6" ht="12.75" customHeight="1">
      <c r="A192" s="339"/>
      <c r="B192" s="315"/>
      <c r="C192" s="296"/>
      <c r="D192" s="197"/>
      <c r="E192" s="197"/>
      <c r="F192" s="197"/>
    </row>
    <row r="193" spans="1:6" ht="13.5" customHeight="1" thickBot="1">
      <c r="A193" s="339"/>
      <c r="B193" s="232"/>
      <c r="C193" s="297"/>
      <c r="D193" s="196"/>
      <c r="E193" s="196"/>
      <c r="F193" s="196"/>
    </row>
    <row r="194" spans="1:6" ht="12.75" customHeight="1">
      <c r="A194" s="339"/>
      <c r="B194" s="231" t="s">
        <v>239</v>
      </c>
      <c r="C194" s="295" t="s">
        <v>32</v>
      </c>
      <c r="D194" s="195" t="s">
        <v>47</v>
      </c>
      <c r="E194" s="195" t="s">
        <v>223</v>
      </c>
      <c r="F194" s="195" t="s">
        <v>240</v>
      </c>
    </row>
    <row r="195" spans="1:6" ht="12.75" customHeight="1">
      <c r="A195" s="339"/>
      <c r="B195" s="315"/>
      <c r="C195" s="296"/>
      <c r="D195" s="197"/>
      <c r="E195" s="197"/>
      <c r="F195" s="197"/>
    </row>
    <row r="196" spans="1:6" ht="12.75" customHeight="1">
      <c r="A196" s="339"/>
      <c r="B196" s="315"/>
      <c r="C196" s="296"/>
      <c r="D196" s="197"/>
      <c r="E196" s="197"/>
      <c r="F196" s="197"/>
    </row>
    <row r="197" spans="1:6" ht="13.5" customHeight="1" thickBot="1">
      <c r="A197" s="339"/>
      <c r="B197" s="232"/>
      <c r="C197" s="297"/>
      <c r="D197" s="196"/>
      <c r="E197" s="196"/>
      <c r="F197" s="196"/>
    </row>
    <row r="198" spans="1:6" ht="12.75" customHeight="1">
      <c r="A198" s="339"/>
      <c r="B198" s="231" t="s">
        <v>241</v>
      </c>
      <c r="C198" s="295" t="s">
        <v>32</v>
      </c>
      <c r="D198" s="195" t="s">
        <v>78</v>
      </c>
      <c r="E198" s="195" t="s">
        <v>223</v>
      </c>
      <c r="F198" s="195" t="s">
        <v>242</v>
      </c>
    </row>
    <row r="199" spans="1:6" ht="12.75" customHeight="1">
      <c r="A199" s="339"/>
      <c r="B199" s="315"/>
      <c r="C199" s="296"/>
      <c r="D199" s="197"/>
      <c r="E199" s="197"/>
      <c r="F199" s="197"/>
    </row>
    <row r="200" spans="1:6" ht="12.75" customHeight="1">
      <c r="A200" s="339"/>
      <c r="B200" s="315"/>
      <c r="C200" s="296"/>
      <c r="D200" s="197"/>
      <c r="E200" s="197"/>
      <c r="F200" s="197"/>
    </row>
    <row r="201" spans="1:6" ht="13.5" customHeight="1" thickBot="1">
      <c r="A201" s="339"/>
      <c r="B201" s="232"/>
      <c r="C201" s="297"/>
      <c r="D201" s="196"/>
      <c r="E201" s="196"/>
      <c r="F201" s="196"/>
    </row>
    <row r="202" spans="1:6" ht="12.75" customHeight="1">
      <c r="A202" s="339"/>
      <c r="B202" s="231" t="s">
        <v>243</v>
      </c>
      <c r="C202" s="295" t="s">
        <v>32</v>
      </c>
      <c r="D202" s="195" t="s">
        <v>26</v>
      </c>
      <c r="E202" s="195" t="s">
        <v>223</v>
      </c>
      <c r="F202" s="195" t="s">
        <v>244</v>
      </c>
    </row>
    <row r="203" spans="1:6" ht="12.75" customHeight="1">
      <c r="A203" s="339"/>
      <c r="B203" s="315"/>
      <c r="C203" s="296"/>
      <c r="D203" s="197"/>
      <c r="E203" s="197"/>
      <c r="F203" s="197"/>
    </row>
    <row r="204" spans="1:6" ht="12.75" customHeight="1">
      <c r="A204" s="339"/>
      <c r="B204" s="315"/>
      <c r="C204" s="296"/>
      <c r="D204" s="197"/>
      <c r="E204" s="197"/>
      <c r="F204" s="197"/>
    </row>
    <row r="205" spans="1:6" ht="13.5" customHeight="1" thickBot="1">
      <c r="A205" s="339"/>
      <c r="B205" s="232"/>
      <c r="C205" s="297"/>
      <c r="D205" s="196"/>
      <c r="E205" s="196"/>
      <c r="F205" s="196"/>
    </row>
    <row r="206" spans="1:6" ht="12.75" customHeight="1">
      <c r="A206" s="339"/>
      <c r="B206" s="231" t="s">
        <v>245</v>
      </c>
      <c r="C206" s="295" t="s">
        <v>29</v>
      </c>
      <c r="D206" s="195" t="s">
        <v>78</v>
      </c>
      <c r="E206" s="195" t="s">
        <v>223</v>
      </c>
      <c r="F206" s="195" t="s">
        <v>246</v>
      </c>
    </row>
    <row r="207" spans="1:6" ht="12.75" customHeight="1">
      <c r="A207" s="339"/>
      <c r="B207" s="315"/>
      <c r="C207" s="296"/>
      <c r="D207" s="197"/>
      <c r="E207" s="197"/>
      <c r="F207" s="197"/>
    </row>
    <row r="208" spans="1:6" ht="12.75" customHeight="1">
      <c r="A208" s="339"/>
      <c r="B208" s="315"/>
      <c r="C208" s="296"/>
      <c r="D208" s="197"/>
      <c r="E208" s="197"/>
      <c r="F208" s="197"/>
    </row>
    <row r="209" spans="1:6" ht="13.5" customHeight="1" thickBot="1">
      <c r="A209" s="339"/>
      <c r="B209" s="232"/>
      <c r="C209" s="297"/>
      <c r="D209" s="196"/>
      <c r="E209" s="196"/>
      <c r="F209" s="196"/>
    </row>
    <row r="210" spans="1:6" ht="12.75" customHeight="1">
      <c r="A210" s="339"/>
      <c r="B210" s="231" t="s">
        <v>247</v>
      </c>
      <c r="C210" s="295" t="s">
        <v>29</v>
      </c>
      <c r="D210" s="195" t="s">
        <v>78</v>
      </c>
      <c r="E210" s="195" t="s">
        <v>223</v>
      </c>
      <c r="F210" s="195" t="s">
        <v>248</v>
      </c>
    </row>
    <row r="211" spans="1:6" ht="12.75" customHeight="1">
      <c r="A211" s="339"/>
      <c r="B211" s="315"/>
      <c r="C211" s="296"/>
      <c r="D211" s="197"/>
      <c r="E211" s="197"/>
      <c r="F211" s="197"/>
    </row>
    <row r="212" spans="1:6" ht="12.75" customHeight="1">
      <c r="A212" s="339"/>
      <c r="B212" s="315"/>
      <c r="C212" s="296"/>
      <c r="D212" s="197"/>
      <c r="E212" s="197"/>
      <c r="F212" s="197"/>
    </row>
    <row r="213" spans="1:6" ht="13.5" customHeight="1" thickBot="1">
      <c r="A213" s="339"/>
      <c r="B213" s="232"/>
      <c r="C213" s="297"/>
      <c r="D213" s="196"/>
      <c r="E213" s="196"/>
      <c r="F213" s="196"/>
    </row>
    <row r="214" spans="1:6" ht="12.75" customHeight="1">
      <c r="A214" s="339"/>
      <c r="B214" s="231" t="s">
        <v>249</v>
      </c>
      <c r="C214" s="295" t="s">
        <v>32</v>
      </c>
      <c r="D214" s="219" t="s">
        <v>47</v>
      </c>
      <c r="E214" s="195" t="s">
        <v>223</v>
      </c>
      <c r="F214" s="195" t="s">
        <v>250</v>
      </c>
    </row>
    <row r="215" spans="1:6" ht="12.75" customHeight="1">
      <c r="A215" s="339"/>
      <c r="B215" s="315"/>
      <c r="C215" s="296"/>
      <c r="D215" s="298"/>
      <c r="E215" s="197"/>
      <c r="F215" s="197"/>
    </row>
    <row r="216" spans="1:6" ht="12.75" customHeight="1">
      <c r="A216" s="339"/>
      <c r="B216" s="315"/>
      <c r="C216" s="296"/>
      <c r="D216" s="298"/>
      <c r="E216" s="197"/>
      <c r="F216" s="197"/>
    </row>
    <row r="217" spans="1:6" ht="13.5" customHeight="1" thickBot="1">
      <c r="A217" s="339"/>
      <c r="B217" s="232"/>
      <c r="C217" s="297"/>
      <c r="D217" s="220"/>
      <c r="E217" s="196"/>
      <c r="F217" s="196"/>
    </row>
    <row r="218" spans="1:6" ht="9" hidden="1" customHeight="1" thickBot="1">
      <c r="A218" s="339"/>
      <c r="B218" s="57"/>
      <c r="C218" s="56"/>
      <c r="D218" s="57"/>
      <c r="E218" s="57"/>
      <c r="F218" s="57"/>
    </row>
    <row r="219" spans="1:6" ht="15" hidden="1" customHeight="1">
      <c r="A219" s="339"/>
      <c r="B219" s="57"/>
      <c r="C219" s="56"/>
      <c r="D219" s="57"/>
      <c r="E219" s="57"/>
      <c r="F219" s="57"/>
    </row>
    <row r="220" spans="1:6" ht="15" hidden="1" customHeight="1">
      <c r="A220" s="339"/>
      <c r="B220" s="57"/>
      <c r="C220" s="56"/>
      <c r="D220" s="57"/>
      <c r="E220" s="57"/>
      <c r="F220" s="57"/>
    </row>
    <row r="221" spans="1:6" ht="15" hidden="1" customHeight="1">
      <c r="A221" s="339"/>
      <c r="B221" s="57"/>
      <c r="C221" s="56"/>
      <c r="D221" s="57"/>
      <c r="E221" s="57"/>
      <c r="F221" s="57"/>
    </row>
    <row r="222" spans="1:6" ht="15" hidden="1" customHeight="1">
      <c r="A222" s="339"/>
      <c r="B222" s="57"/>
      <c r="C222" s="56"/>
      <c r="D222" s="57"/>
      <c r="E222" s="57"/>
      <c r="F222" s="57"/>
    </row>
    <row r="223" spans="1:6" ht="15" hidden="1" customHeight="1">
      <c r="A223" s="339"/>
      <c r="B223" s="57"/>
      <c r="C223" s="56"/>
      <c r="D223" s="57"/>
      <c r="E223" s="57"/>
      <c r="F223" s="57"/>
    </row>
    <row r="224" spans="1:6" ht="15" hidden="1" customHeight="1">
      <c r="A224" s="339"/>
      <c r="B224" s="57"/>
      <c r="C224" s="56"/>
      <c r="D224" s="57"/>
      <c r="E224" s="57"/>
      <c r="F224" s="57"/>
    </row>
    <row r="225" spans="1:6" ht="15" hidden="1" customHeight="1">
      <c r="A225" s="339"/>
      <c r="B225" s="57"/>
      <c r="C225" s="56"/>
      <c r="D225" s="57"/>
      <c r="E225" s="57"/>
      <c r="F225" s="57"/>
    </row>
    <row r="226" spans="1:6" ht="15" hidden="1" customHeight="1">
      <c r="A226" s="339"/>
      <c r="B226" s="57"/>
      <c r="C226" s="56"/>
      <c r="D226" s="57"/>
      <c r="E226" s="57"/>
      <c r="F226" s="57"/>
    </row>
    <row r="227" spans="1:6" ht="15" hidden="1" customHeight="1">
      <c r="A227" s="339"/>
      <c r="B227" s="57"/>
      <c r="C227" s="56"/>
      <c r="D227" s="57"/>
      <c r="E227" s="57"/>
      <c r="F227" s="57"/>
    </row>
    <row r="228" spans="1:6" ht="15" hidden="1" customHeight="1">
      <c r="A228" s="339"/>
      <c r="B228" s="57"/>
      <c r="C228" s="56"/>
      <c r="D228" s="57"/>
      <c r="E228" s="57"/>
      <c r="F228" s="57"/>
    </row>
    <row r="229" spans="1:6" ht="15.75" hidden="1" customHeight="1" thickBot="1">
      <c r="A229" s="339"/>
      <c r="B229" s="57"/>
      <c r="C229" s="56"/>
      <c r="D229" s="57"/>
      <c r="E229" s="57"/>
      <c r="F229" s="57"/>
    </row>
    <row r="230" spans="1:6" ht="12.75" customHeight="1">
      <c r="A230" s="373"/>
      <c r="B230" s="312" t="str">
        <f>'[1]DOC. CARACTERIZACION FINAL'!A35</f>
        <v>Numero de Visitantes a Biblioteca Virtual</v>
      </c>
      <c r="C230" s="316">
        <v>50</v>
      </c>
      <c r="D230" s="316" t="s">
        <v>24</v>
      </c>
      <c r="E230" s="334" t="s">
        <v>251</v>
      </c>
      <c r="F230" s="316" t="str">
        <f>'[1]DOC. CARACTERIZACION FINAL'!$D$35</f>
        <v>No. Visitantes</v>
      </c>
    </row>
    <row r="231" spans="1:6" ht="12.75" customHeight="1">
      <c r="A231" s="373"/>
      <c r="B231" s="313"/>
      <c r="C231" s="317"/>
      <c r="D231" s="317"/>
      <c r="E231" s="335"/>
      <c r="F231" s="317"/>
    </row>
    <row r="232" spans="1:6" ht="13.5" customHeight="1" thickBot="1">
      <c r="A232" s="373"/>
      <c r="B232" s="314"/>
      <c r="C232" s="317"/>
      <c r="D232" s="317"/>
      <c r="E232" s="335"/>
      <c r="F232" s="317"/>
    </row>
    <row r="233" spans="1:6" ht="13.5" customHeight="1">
      <c r="A233" s="373"/>
      <c r="B233" s="299" t="s">
        <v>252</v>
      </c>
      <c r="C233" s="302">
        <v>10</v>
      </c>
      <c r="D233" s="305" t="s">
        <v>24</v>
      </c>
      <c r="E233" s="307" t="s">
        <v>251</v>
      </c>
      <c r="F233" s="309" t="s">
        <v>253</v>
      </c>
    </row>
    <row r="234" spans="1:6" ht="13.5" customHeight="1">
      <c r="A234" s="373"/>
      <c r="B234" s="300"/>
      <c r="C234" s="303"/>
      <c r="D234" s="306"/>
      <c r="E234" s="308"/>
      <c r="F234" s="310"/>
    </row>
    <row r="235" spans="1:6" ht="13.5" customHeight="1" thickBot="1">
      <c r="A235" s="373"/>
      <c r="B235" s="301"/>
      <c r="C235" s="304"/>
      <c r="D235" s="306"/>
      <c r="E235" s="308"/>
      <c r="F235" s="311"/>
    </row>
    <row r="236" spans="1:6" ht="13.5" customHeight="1">
      <c r="A236" s="373"/>
      <c r="B236" s="336" t="s">
        <v>254</v>
      </c>
      <c r="C236" s="325">
        <v>0.9</v>
      </c>
      <c r="D236" s="306" t="s">
        <v>47</v>
      </c>
      <c r="E236" s="307" t="s">
        <v>251</v>
      </c>
      <c r="F236" s="328" t="s">
        <v>255</v>
      </c>
    </row>
    <row r="237" spans="1:6" ht="13.5" customHeight="1">
      <c r="A237" s="373"/>
      <c r="B237" s="300"/>
      <c r="C237" s="303"/>
      <c r="D237" s="306"/>
      <c r="E237" s="308"/>
      <c r="F237" s="310"/>
    </row>
    <row r="238" spans="1:6" ht="13.5" customHeight="1" thickBot="1">
      <c r="A238" s="373"/>
      <c r="B238" s="337"/>
      <c r="C238" s="326"/>
      <c r="D238" s="327"/>
      <c r="E238" s="308"/>
      <c r="F238" s="329"/>
    </row>
    <row r="239" spans="1:6" ht="12.75" customHeight="1">
      <c r="A239" s="373"/>
      <c r="B239" s="330" t="str">
        <f>'[1]DOC. CARACTERIZACION FINAL'!A38</f>
        <v>Los indicadores contenidos en las caracterizaciones de Desarrollo Empresarial y Gestión de Información al empresario</v>
      </c>
      <c r="C239" s="321">
        <v>10</v>
      </c>
      <c r="D239" s="321" t="s">
        <v>47</v>
      </c>
      <c r="E239" s="318" t="s">
        <v>251</v>
      </c>
      <c r="F239" s="318" t="str">
        <f>'[1]DOC. CARACTERIZACION FINAL'!$D$36</f>
        <v>No. Material Bibliografico Prestado en Sala</v>
      </c>
    </row>
    <row r="240" spans="1:6" ht="12.75" customHeight="1">
      <c r="A240" s="373"/>
      <c r="B240" s="331"/>
      <c r="C240" s="321"/>
      <c r="D240" s="321"/>
      <c r="E240" s="318"/>
      <c r="F240" s="318"/>
    </row>
    <row r="241" spans="1:6" ht="13.5" customHeight="1" thickBot="1">
      <c r="A241" s="373"/>
      <c r="B241" s="332"/>
      <c r="C241" s="322"/>
      <c r="D241" s="322"/>
      <c r="E241" s="319"/>
      <c r="F241" s="319"/>
    </row>
    <row r="242" spans="1:6" ht="12.75" customHeight="1">
      <c r="A242" s="373"/>
      <c r="B242" s="333" t="str">
        <f>'[1]DOC. CARACTERIZACION FINAL'!A41</f>
        <v xml:space="preserve">Caracterización de Desarrollo Empresarial
Caracterrización de Gestión de Información al Empresario.
</v>
      </c>
      <c r="C242" s="320">
        <v>0.9</v>
      </c>
      <c r="D242" s="323" t="s">
        <v>47</v>
      </c>
      <c r="E242" s="324" t="s">
        <v>251</v>
      </c>
      <c r="F242" s="324" t="str">
        <f>'[1]DOC. CARACTERIZACION FINAL'!$D$37</f>
        <v>No. Ususarios que califican Excelente y Bueno/ Total de usuarios encuestados * 100</v>
      </c>
    </row>
    <row r="243" spans="1:6" ht="12.75" customHeight="1">
      <c r="A243" s="373"/>
      <c r="B243" s="331"/>
      <c r="C243" s="321"/>
      <c r="D243" s="321"/>
      <c r="E243" s="318"/>
      <c r="F243" s="318"/>
    </row>
    <row r="244" spans="1:6" ht="13.5" customHeight="1" thickBot="1">
      <c r="A244" s="374"/>
      <c r="B244" s="332"/>
      <c r="C244" s="322"/>
      <c r="D244" s="322"/>
      <c r="E244" s="319"/>
      <c r="F244" s="319"/>
    </row>
    <row r="245" spans="1:6">
      <c r="A245" s="338" t="s">
        <v>256</v>
      </c>
      <c r="B245" s="315" t="s">
        <v>257</v>
      </c>
      <c r="C245" s="296" t="s">
        <v>23</v>
      </c>
      <c r="D245" s="197" t="s">
        <v>47</v>
      </c>
      <c r="E245" s="197" t="s">
        <v>258</v>
      </c>
      <c r="F245" s="197" t="s">
        <v>259</v>
      </c>
    </row>
    <row r="246" spans="1:6">
      <c r="A246" s="339"/>
      <c r="B246" s="315"/>
      <c r="C246" s="296"/>
      <c r="D246" s="197"/>
      <c r="E246" s="197"/>
      <c r="F246" s="197"/>
    </row>
    <row r="247" spans="1:6">
      <c r="A247" s="339"/>
      <c r="B247" s="315"/>
      <c r="C247" s="296"/>
      <c r="D247" s="197"/>
      <c r="E247" s="197"/>
      <c r="F247" s="197"/>
    </row>
    <row r="248" spans="1:6" ht="13.5" thickBot="1">
      <c r="A248" s="339"/>
      <c r="B248" s="232"/>
      <c r="C248" s="297"/>
      <c r="D248" s="196"/>
      <c r="E248" s="196"/>
      <c r="F248" s="196"/>
    </row>
    <row r="249" spans="1:6">
      <c r="A249" s="339"/>
      <c r="B249" s="231" t="s">
        <v>260</v>
      </c>
      <c r="C249" s="295" t="s">
        <v>23</v>
      </c>
      <c r="D249" s="195" t="s">
        <v>78</v>
      </c>
      <c r="E249" s="195" t="s">
        <v>258</v>
      </c>
      <c r="F249" s="195" t="s">
        <v>261</v>
      </c>
    </row>
    <row r="250" spans="1:6">
      <c r="A250" s="339"/>
      <c r="B250" s="315"/>
      <c r="C250" s="296"/>
      <c r="D250" s="197"/>
      <c r="E250" s="197"/>
      <c r="F250" s="197"/>
    </row>
    <row r="251" spans="1:6">
      <c r="A251" s="339"/>
      <c r="B251" s="315"/>
      <c r="C251" s="296"/>
      <c r="D251" s="197"/>
      <c r="E251" s="197"/>
      <c r="F251" s="197"/>
    </row>
    <row r="252" spans="1:6" ht="13.5" thickBot="1">
      <c r="A252" s="339"/>
      <c r="B252" s="232"/>
      <c r="C252" s="297"/>
      <c r="D252" s="196"/>
      <c r="E252" s="196"/>
      <c r="F252" s="196"/>
    </row>
    <row r="253" spans="1:6">
      <c r="A253" s="339"/>
      <c r="B253" s="231" t="s">
        <v>262</v>
      </c>
      <c r="C253" s="295" t="s">
        <v>23</v>
      </c>
      <c r="D253" s="195" t="s">
        <v>96</v>
      </c>
      <c r="E253" s="195" t="s">
        <v>258</v>
      </c>
      <c r="F253" s="195" t="s">
        <v>263</v>
      </c>
    </row>
    <row r="254" spans="1:6">
      <c r="A254" s="339"/>
      <c r="B254" s="315"/>
      <c r="C254" s="296"/>
      <c r="D254" s="197"/>
      <c r="E254" s="197"/>
      <c r="F254" s="197"/>
    </row>
    <row r="255" spans="1:6">
      <c r="A255" s="339"/>
      <c r="B255" s="315"/>
      <c r="C255" s="296"/>
      <c r="D255" s="197"/>
      <c r="E255" s="197"/>
      <c r="F255" s="197"/>
    </row>
    <row r="256" spans="1:6" ht="13.5" thickBot="1">
      <c r="A256" s="339"/>
      <c r="B256" s="232"/>
      <c r="C256" s="297"/>
      <c r="D256" s="196"/>
      <c r="E256" s="196"/>
      <c r="F256" s="196"/>
    </row>
    <row r="257" spans="1:6">
      <c r="A257" s="339"/>
      <c r="B257" s="231" t="s">
        <v>264</v>
      </c>
      <c r="C257" s="295" t="s">
        <v>23</v>
      </c>
      <c r="D257" s="195" t="s">
        <v>26</v>
      </c>
      <c r="E257" s="195" t="s">
        <v>258</v>
      </c>
      <c r="F257" s="195" t="s">
        <v>265</v>
      </c>
    </row>
    <row r="258" spans="1:6">
      <c r="A258" s="339"/>
      <c r="B258" s="315"/>
      <c r="C258" s="296"/>
      <c r="D258" s="197"/>
      <c r="E258" s="197"/>
      <c r="F258" s="197"/>
    </row>
    <row r="259" spans="1:6">
      <c r="A259" s="339"/>
      <c r="B259" s="315"/>
      <c r="C259" s="296"/>
      <c r="D259" s="197"/>
      <c r="E259" s="197"/>
      <c r="F259" s="197"/>
    </row>
    <row r="260" spans="1:6" ht="13.5" thickBot="1">
      <c r="A260" s="340"/>
      <c r="B260" s="232"/>
      <c r="C260" s="297"/>
      <c r="D260" s="196"/>
      <c r="E260" s="196"/>
      <c r="F260" s="196"/>
    </row>
    <row r="261" spans="1:6" ht="12.75" customHeight="1">
      <c r="A261" s="338" t="s">
        <v>266</v>
      </c>
      <c r="B261" s="342" t="s">
        <v>267</v>
      </c>
      <c r="C261" s="195" t="s">
        <v>268</v>
      </c>
      <c r="D261" s="195" t="s">
        <v>78</v>
      </c>
      <c r="E261" s="195" t="s">
        <v>269</v>
      </c>
      <c r="F261" s="195" t="s">
        <v>270</v>
      </c>
    </row>
    <row r="262" spans="1:6" ht="12.75" customHeight="1">
      <c r="A262" s="339"/>
      <c r="B262" s="343"/>
      <c r="C262" s="197"/>
      <c r="D262" s="197"/>
      <c r="E262" s="197"/>
      <c r="F262" s="197"/>
    </row>
    <row r="263" spans="1:6" ht="12.75" customHeight="1">
      <c r="A263" s="339"/>
      <c r="B263" s="343"/>
      <c r="C263" s="197"/>
      <c r="D263" s="197"/>
      <c r="E263" s="197"/>
      <c r="F263" s="197"/>
    </row>
    <row r="264" spans="1:6" ht="13.5" customHeight="1" thickBot="1">
      <c r="A264" s="339"/>
      <c r="B264" s="344"/>
      <c r="C264" s="196"/>
      <c r="D264" s="196"/>
      <c r="E264" s="196"/>
      <c r="F264" s="196"/>
    </row>
    <row r="265" spans="1:6" ht="12.75" customHeight="1">
      <c r="A265" s="339"/>
      <c r="B265" s="342" t="s">
        <v>271</v>
      </c>
      <c r="C265" s="295" t="s">
        <v>272</v>
      </c>
      <c r="D265" s="195" t="s">
        <v>78</v>
      </c>
      <c r="E265" s="195" t="s">
        <v>269</v>
      </c>
      <c r="F265" s="195" t="s">
        <v>270</v>
      </c>
    </row>
    <row r="266" spans="1:6" ht="12.75" customHeight="1">
      <c r="A266" s="339"/>
      <c r="B266" s="343"/>
      <c r="C266" s="296"/>
      <c r="D266" s="197"/>
      <c r="E266" s="197"/>
      <c r="F266" s="197"/>
    </row>
    <row r="267" spans="1:6" ht="12.75" customHeight="1">
      <c r="A267" s="339"/>
      <c r="B267" s="343"/>
      <c r="C267" s="296"/>
      <c r="D267" s="197"/>
      <c r="E267" s="197"/>
      <c r="F267" s="197"/>
    </row>
    <row r="268" spans="1:6" ht="13.5" customHeight="1" thickBot="1">
      <c r="A268" s="339"/>
      <c r="B268" s="344"/>
      <c r="C268" s="297"/>
      <c r="D268" s="196"/>
      <c r="E268" s="196"/>
      <c r="F268" s="196"/>
    </row>
    <row r="269" spans="1:6" ht="12.75" customHeight="1">
      <c r="A269" s="339"/>
      <c r="B269" s="342" t="s">
        <v>273</v>
      </c>
      <c r="C269" s="195" t="s">
        <v>180</v>
      </c>
      <c r="D269" s="195" t="s">
        <v>78</v>
      </c>
      <c r="E269" s="195" t="s">
        <v>269</v>
      </c>
      <c r="F269" s="195" t="s">
        <v>274</v>
      </c>
    </row>
    <row r="270" spans="1:6" ht="12.75" customHeight="1">
      <c r="A270" s="339"/>
      <c r="B270" s="343"/>
      <c r="C270" s="197"/>
      <c r="D270" s="197"/>
      <c r="E270" s="197"/>
      <c r="F270" s="197"/>
    </row>
    <row r="271" spans="1:6" ht="12.75" customHeight="1">
      <c r="A271" s="339"/>
      <c r="B271" s="343"/>
      <c r="C271" s="197"/>
      <c r="D271" s="197"/>
      <c r="E271" s="197"/>
      <c r="F271" s="197"/>
    </row>
    <row r="272" spans="1:6" ht="13.5" customHeight="1" thickBot="1">
      <c r="A272" s="339"/>
      <c r="B272" s="344"/>
      <c r="C272" s="196"/>
      <c r="D272" s="196"/>
      <c r="E272" s="196"/>
      <c r="F272" s="196"/>
    </row>
    <row r="273" spans="1:6">
      <c r="A273" s="339"/>
      <c r="B273" s="231" t="s">
        <v>275</v>
      </c>
      <c r="C273" s="256">
        <v>1</v>
      </c>
      <c r="D273" s="195" t="s">
        <v>276</v>
      </c>
      <c r="E273" s="195" t="s">
        <v>269</v>
      </c>
      <c r="F273" s="195" t="s">
        <v>277</v>
      </c>
    </row>
    <row r="274" spans="1:6">
      <c r="A274" s="339"/>
      <c r="B274" s="315"/>
      <c r="C274" s="197"/>
      <c r="D274" s="197"/>
      <c r="E274" s="197"/>
      <c r="F274" s="197"/>
    </row>
    <row r="275" spans="1:6">
      <c r="A275" s="339"/>
      <c r="B275" s="315"/>
      <c r="C275" s="197"/>
      <c r="D275" s="197"/>
      <c r="E275" s="197"/>
      <c r="F275" s="197"/>
    </row>
    <row r="276" spans="1:6" ht="13.5" thickBot="1">
      <c r="A276" s="339"/>
      <c r="B276" s="232"/>
      <c r="C276" s="196"/>
      <c r="D276" s="196"/>
      <c r="E276" s="196"/>
      <c r="F276" s="196"/>
    </row>
    <row r="277" spans="1:6">
      <c r="A277" s="339"/>
      <c r="B277" s="231" t="s">
        <v>278</v>
      </c>
      <c r="C277" s="256">
        <v>1</v>
      </c>
      <c r="D277" s="195" t="s">
        <v>276</v>
      </c>
      <c r="E277" s="195" t="s">
        <v>269</v>
      </c>
      <c r="F277" s="195" t="s">
        <v>279</v>
      </c>
    </row>
    <row r="278" spans="1:6">
      <c r="A278" s="339"/>
      <c r="B278" s="315"/>
      <c r="C278" s="197"/>
      <c r="D278" s="197"/>
      <c r="E278" s="197"/>
      <c r="F278" s="197"/>
    </row>
    <row r="279" spans="1:6">
      <c r="A279" s="339"/>
      <c r="B279" s="315"/>
      <c r="C279" s="197"/>
      <c r="D279" s="197"/>
      <c r="E279" s="197"/>
      <c r="F279" s="197"/>
    </row>
    <row r="280" spans="1:6" ht="13.5" thickBot="1">
      <c r="A280" s="339"/>
      <c r="B280" s="232"/>
      <c r="C280" s="196"/>
      <c r="D280" s="196"/>
      <c r="E280" s="196"/>
      <c r="F280" s="196"/>
    </row>
    <row r="281" spans="1:6">
      <c r="A281" s="339"/>
      <c r="B281" s="231" t="s">
        <v>280</v>
      </c>
      <c r="C281" s="256">
        <v>1</v>
      </c>
      <c r="D281" s="195" t="s">
        <v>276</v>
      </c>
      <c r="E281" s="195" t="s">
        <v>269</v>
      </c>
      <c r="F281" s="195" t="s">
        <v>281</v>
      </c>
    </row>
    <row r="282" spans="1:6">
      <c r="A282" s="339"/>
      <c r="B282" s="315"/>
      <c r="C282" s="197"/>
      <c r="D282" s="197"/>
      <c r="E282" s="197"/>
      <c r="F282" s="197"/>
    </row>
    <row r="283" spans="1:6">
      <c r="A283" s="339"/>
      <c r="B283" s="315"/>
      <c r="C283" s="197"/>
      <c r="D283" s="197"/>
      <c r="E283" s="197"/>
      <c r="F283" s="197"/>
    </row>
    <row r="284" spans="1:6" ht="13.5" thickBot="1">
      <c r="A284" s="340"/>
      <c r="B284" s="232"/>
      <c r="C284" s="196"/>
      <c r="D284" s="196"/>
      <c r="E284" s="196"/>
      <c r="F284" s="196"/>
    </row>
    <row r="285" spans="1:6">
      <c r="A285" s="338" t="s">
        <v>282</v>
      </c>
      <c r="B285" s="219" t="s">
        <v>283</v>
      </c>
      <c r="C285" s="195" t="s">
        <v>284</v>
      </c>
      <c r="D285" s="195" t="s">
        <v>78</v>
      </c>
      <c r="E285" s="195" t="s">
        <v>285</v>
      </c>
      <c r="F285" s="195" t="s">
        <v>286</v>
      </c>
    </row>
    <row r="286" spans="1:6">
      <c r="A286" s="339"/>
      <c r="B286" s="298"/>
      <c r="C286" s="197"/>
      <c r="D286" s="197"/>
      <c r="E286" s="197"/>
      <c r="F286" s="197"/>
    </row>
    <row r="287" spans="1:6">
      <c r="A287" s="339"/>
      <c r="B287" s="298"/>
      <c r="C287" s="197"/>
      <c r="D287" s="197"/>
      <c r="E287" s="197"/>
      <c r="F287" s="197"/>
    </row>
    <row r="288" spans="1:6" ht="13.5" thickBot="1">
      <c r="A288" s="339"/>
      <c r="B288" s="220"/>
      <c r="C288" s="196"/>
      <c r="D288" s="196"/>
      <c r="E288" s="196"/>
      <c r="F288" s="196"/>
    </row>
    <row r="289" spans="1:6">
      <c r="A289" s="339"/>
      <c r="B289" s="219" t="s">
        <v>287</v>
      </c>
      <c r="C289" s="195" t="s">
        <v>288</v>
      </c>
      <c r="D289" s="195" t="s">
        <v>24</v>
      </c>
      <c r="E289" s="195" t="s">
        <v>285</v>
      </c>
      <c r="F289" s="195" t="s">
        <v>289</v>
      </c>
    </row>
    <row r="290" spans="1:6">
      <c r="A290" s="339"/>
      <c r="B290" s="298"/>
      <c r="C290" s="197"/>
      <c r="D290" s="197"/>
      <c r="E290" s="197"/>
      <c r="F290" s="197"/>
    </row>
    <row r="291" spans="1:6">
      <c r="A291" s="339"/>
      <c r="B291" s="298"/>
      <c r="C291" s="197"/>
      <c r="D291" s="197"/>
      <c r="E291" s="197"/>
      <c r="F291" s="197"/>
    </row>
    <row r="292" spans="1:6" ht="13.5" thickBot="1">
      <c r="A292" s="339"/>
      <c r="B292" s="220"/>
      <c r="C292" s="196"/>
      <c r="D292" s="196"/>
      <c r="E292" s="196"/>
      <c r="F292" s="196"/>
    </row>
    <row r="293" spans="1:6">
      <c r="A293" s="339"/>
      <c r="B293" s="219" t="s">
        <v>290</v>
      </c>
      <c r="C293" s="195" t="s">
        <v>161</v>
      </c>
      <c r="D293" s="195" t="s">
        <v>24</v>
      </c>
      <c r="E293" s="195" t="s">
        <v>285</v>
      </c>
      <c r="F293" s="195" t="s">
        <v>291</v>
      </c>
    </row>
    <row r="294" spans="1:6">
      <c r="A294" s="339"/>
      <c r="B294" s="298"/>
      <c r="C294" s="197"/>
      <c r="D294" s="345"/>
      <c r="E294" s="197"/>
      <c r="F294" s="197"/>
    </row>
    <row r="295" spans="1:6">
      <c r="A295" s="339"/>
      <c r="B295" s="298"/>
      <c r="C295" s="197"/>
      <c r="D295" s="345"/>
      <c r="E295" s="197"/>
      <c r="F295" s="197"/>
    </row>
    <row r="296" spans="1:6" ht="13.5" thickBot="1">
      <c r="A296" s="339"/>
      <c r="B296" s="220"/>
      <c r="C296" s="196"/>
      <c r="D296" s="346"/>
      <c r="E296" s="196"/>
      <c r="F296" s="196"/>
    </row>
    <row r="297" spans="1:6">
      <c r="A297" s="339"/>
      <c r="B297" s="195" t="s">
        <v>292</v>
      </c>
      <c r="C297" s="295" t="s">
        <v>293</v>
      </c>
      <c r="D297" s="295" t="s">
        <v>78</v>
      </c>
      <c r="E297" s="195" t="s">
        <v>285</v>
      </c>
      <c r="F297" s="195" t="s">
        <v>294</v>
      </c>
    </row>
    <row r="298" spans="1:6" ht="13.5" customHeight="1">
      <c r="A298" s="339"/>
      <c r="B298" s="197"/>
      <c r="C298" s="296"/>
      <c r="D298" s="296"/>
      <c r="E298" s="197"/>
      <c r="F298" s="197"/>
    </row>
    <row r="299" spans="1:6">
      <c r="A299" s="339"/>
      <c r="B299" s="197"/>
      <c r="C299" s="296"/>
      <c r="D299" s="296"/>
      <c r="E299" s="197"/>
      <c r="F299" s="197"/>
    </row>
    <row r="300" spans="1:6" ht="13.5" thickBot="1">
      <c r="A300" s="340"/>
      <c r="B300" s="196"/>
      <c r="C300" s="297"/>
      <c r="D300" s="297"/>
      <c r="E300" s="196"/>
      <c r="F300" s="196"/>
    </row>
    <row r="301" spans="1:6" ht="12.75" customHeight="1">
      <c r="A301" s="338" t="s">
        <v>295</v>
      </c>
      <c r="B301" s="342" t="s">
        <v>296</v>
      </c>
      <c r="C301" s="195" t="s">
        <v>365</v>
      </c>
      <c r="D301" s="231" t="s">
        <v>24</v>
      </c>
      <c r="E301" s="195" t="s">
        <v>172</v>
      </c>
      <c r="F301" s="195" t="s">
        <v>297</v>
      </c>
    </row>
    <row r="302" spans="1:6">
      <c r="A302" s="339"/>
      <c r="B302" s="343"/>
      <c r="C302" s="197"/>
      <c r="D302" s="315"/>
      <c r="E302" s="197"/>
      <c r="F302" s="197"/>
    </row>
    <row r="303" spans="1:6">
      <c r="A303" s="339"/>
      <c r="B303" s="343"/>
      <c r="C303" s="197"/>
      <c r="D303" s="315"/>
      <c r="E303" s="197"/>
      <c r="F303" s="197"/>
    </row>
    <row r="304" spans="1:6" ht="6" customHeight="1" thickBot="1">
      <c r="A304" s="339"/>
      <c r="B304" s="343"/>
      <c r="C304" s="197"/>
      <c r="D304" s="315"/>
      <c r="E304" s="197"/>
      <c r="F304" s="197"/>
    </row>
    <row r="305" spans="1:6" ht="13.5" hidden="1" customHeight="1" thickBot="1">
      <c r="A305" s="339"/>
      <c r="B305" s="343"/>
      <c r="C305" s="197"/>
      <c r="D305" s="315"/>
      <c r="E305" s="197"/>
      <c r="F305" s="197"/>
    </row>
    <row r="306" spans="1:6" ht="7.5" hidden="1" customHeight="1">
      <c r="A306" s="339"/>
      <c r="B306" s="343"/>
      <c r="C306" s="197"/>
      <c r="D306" s="315"/>
      <c r="E306" s="197"/>
      <c r="F306" s="197"/>
    </row>
    <row r="307" spans="1:6" ht="13.5" hidden="1" customHeight="1" thickBot="1">
      <c r="A307" s="339"/>
      <c r="B307" s="343"/>
      <c r="C307" s="197"/>
      <c r="D307" s="315"/>
      <c r="E307" s="197"/>
      <c r="F307" s="197"/>
    </row>
    <row r="308" spans="1:6" ht="13.5" hidden="1" customHeight="1" thickBot="1">
      <c r="A308" s="339"/>
      <c r="B308" s="343"/>
      <c r="C308" s="197"/>
      <c r="D308" s="315"/>
      <c r="E308" s="197"/>
      <c r="F308" s="197"/>
    </row>
    <row r="309" spans="1:6" ht="13.5" hidden="1" customHeight="1" thickBot="1">
      <c r="A309" s="339"/>
      <c r="B309" s="343"/>
      <c r="C309" s="197"/>
      <c r="D309" s="315"/>
      <c r="E309" s="197"/>
      <c r="F309" s="197"/>
    </row>
    <row r="310" spans="1:6" ht="13.5" hidden="1" customHeight="1" thickBot="1">
      <c r="A310" s="339"/>
      <c r="B310" s="344"/>
      <c r="C310" s="196"/>
      <c r="D310" s="232"/>
      <c r="E310" s="196"/>
      <c r="F310" s="196"/>
    </row>
    <row r="311" spans="1:6">
      <c r="A311" s="339"/>
      <c r="B311" s="219" t="s">
        <v>298</v>
      </c>
      <c r="C311" s="195" t="s">
        <v>32</v>
      </c>
      <c r="D311" s="195" t="s">
        <v>47</v>
      </c>
      <c r="E311" s="195" t="s">
        <v>172</v>
      </c>
      <c r="F311" s="195" t="s">
        <v>299</v>
      </c>
    </row>
    <row r="312" spans="1:6">
      <c r="A312" s="339"/>
      <c r="B312" s="298"/>
      <c r="C312" s="197"/>
      <c r="D312" s="197"/>
      <c r="E312" s="197"/>
      <c r="F312" s="197"/>
    </row>
    <row r="313" spans="1:6">
      <c r="A313" s="339"/>
      <c r="B313" s="298"/>
      <c r="C313" s="197"/>
      <c r="D313" s="197"/>
      <c r="E313" s="197"/>
      <c r="F313" s="197"/>
    </row>
    <row r="314" spans="1:6">
      <c r="A314" s="339"/>
      <c r="B314" s="298"/>
      <c r="C314" s="197"/>
      <c r="D314" s="197"/>
      <c r="E314" s="197"/>
      <c r="F314" s="197"/>
    </row>
    <row r="315" spans="1:6" ht="13.5" thickBot="1">
      <c r="A315" s="339"/>
      <c r="B315" s="220"/>
      <c r="C315" s="196"/>
      <c r="D315" s="196"/>
      <c r="E315" s="196"/>
      <c r="F315" s="196"/>
    </row>
    <row r="316" spans="1:6">
      <c r="A316" s="339"/>
      <c r="B316" s="219" t="s">
        <v>300</v>
      </c>
      <c r="C316" s="195" t="s">
        <v>301</v>
      </c>
      <c r="D316" s="195" t="s">
        <v>47</v>
      </c>
      <c r="E316" s="195" t="s">
        <v>172</v>
      </c>
      <c r="F316" s="195" t="s">
        <v>300</v>
      </c>
    </row>
    <row r="317" spans="1:6">
      <c r="A317" s="339"/>
      <c r="B317" s="298"/>
      <c r="C317" s="197"/>
      <c r="D317" s="197"/>
      <c r="E317" s="197"/>
      <c r="F317" s="197"/>
    </row>
    <row r="318" spans="1:6">
      <c r="A318" s="339"/>
      <c r="B318" s="298"/>
      <c r="C318" s="197"/>
      <c r="D318" s="197"/>
      <c r="E318" s="197"/>
      <c r="F318" s="197"/>
    </row>
    <row r="319" spans="1:6" ht="13.5" thickBot="1">
      <c r="A319" s="339"/>
      <c r="B319" s="220"/>
      <c r="C319" s="196"/>
      <c r="D319" s="196"/>
      <c r="E319" s="196"/>
      <c r="F319" s="196"/>
    </row>
    <row r="320" spans="1:6">
      <c r="A320" s="339"/>
      <c r="B320" s="219" t="s">
        <v>302</v>
      </c>
      <c r="C320" s="195" t="s">
        <v>301</v>
      </c>
      <c r="D320" s="195" t="s">
        <v>47</v>
      </c>
      <c r="E320" s="195" t="s">
        <v>172</v>
      </c>
      <c r="F320" s="195" t="s">
        <v>302</v>
      </c>
    </row>
    <row r="321" spans="1:6">
      <c r="A321" s="339"/>
      <c r="B321" s="298"/>
      <c r="C321" s="197"/>
      <c r="D321" s="197"/>
      <c r="E321" s="197"/>
      <c r="F321" s="197"/>
    </row>
    <row r="322" spans="1:6">
      <c r="A322" s="339"/>
      <c r="B322" s="298"/>
      <c r="C322" s="197"/>
      <c r="D322" s="197"/>
      <c r="E322" s="197"/>
      <c r="F322" s="197"/>
    </row>
    <row r="323" spans="1:6">
      <c r="A323" s="339"/>
      <c r="B323" s="298"/>
      <c r="C323" s="197"/>
      <c r="D323" s="197"/>
      <c r="E323" s="197"/>
      <c r="F323" s="197"/>
    </row>
    <row r="324" spans="1:6">
      <c r="A324" s="339"/>
      <c r="B324" s="298"/>
      <c r="C324" s="197"/>
      <c r="D324" s="197"/>
      <c r="E324" s="197"/>
      <c r="F324" s="197"/>
    </row>
    <row r="325" spans="1:6" ht="13.5" thickBot="1">
      <c r="A325" s="339"/>
      <c r="B325" s="220"/>
      <c r="C325" s="196"/>
      <c r="D325" s="196"/>
      <c r="E325" s="196"/>
      <c r="F325" s="196"/>
    </row>
    <row r="326" spans="1:6">
      <c r="A326" s="339"/>
      <c r="B326" s="195" t="s">
        <v>303</v>
      </c>
      <c r="C326" s="341">
        <v>0.9</v>
      </c>
      <c r="D326" s="295" t="s">
        <v>47</v>
      </c>
      <c r="E326" s="195" t="s">
        <v>172</v>
      </c>
      <c r="F326" s="195" t="s">
        <v>304</v>
      </c>
    </row>
    <row r="327" spans="1:6" ht="12.75" customHeight="1">
      <c r="A327" s="339"/>
      <c r="B327" s="197"/>
      <c r="C327" s="296"/>
      <c r="D327" s="296"/>
      <c r="E327" s="197"/>
      <c r="F327" s="197"/>
    </row>
    <row r="328" spans="1:6">
      <c r="A328" s="339"/>
      <c r="B328" s="197"/>
      <c r="C328" s="296"/>
      <c r="D328" s="296"/>
      <c r="E328" s="197"/>
      <c r="F328" s="197"/>
    </row>
    <row r="329" spans="1:6" ht="13.5" thickBot="1">
      <c r="A329" s="339"/>
      <c r="B329" s="196"/>
      <c r="C329" s="297"/>
      <c r="D329" s="297"/>
      <c r="E329" s="196"/>
      <c r="F329" s="196"/>
    </row>
    <row r="330" spans="1:6">
      <c r="A330" s="339"/>
      <c r="B330" s="295" t="s">
        <v>305</v>
      </c>
      <c r="C330" s="341">
        <v>0.9</v>
      </c>
      <c r="D330" s="295" t="s">
        <v>47</v>
      </c>
      <c r="E330" s="195" t="s">
        <v>172</v>
      </c>
      <c r="F330" s="195" t="s">
        <v>306</v>
      </c>
    </row>
    <row r="331" spans="1:6">
      <c r="A331" s="339"/>
      <c r="B331" s="296"/>
      <c r="C331" s="296"/>
      <c r="D331" s="296"/>
      <c r="E331" s="197"/>
      <c r="F331" s="197"/>
    </row>
    <row r="332" spans="1:6">
      <c r="A332" s="339"/>
      <c r="B332" s="296"/>
      <c r="C332" s="296"/>
      <c r="D332" s="296"/>
      <c r="E332" s="197"/>
      <c r="F332" s="197"/>
    </row>
    <row r="333" spans="1:6" ht="13.5" thickBot="1">
      <c r="A333" s="340"/>
      <c r="B333" s="297"/>
      <c r="C333" s="297"/>
      <c r="D333" s="297"/>
      <c r="E333" s="196"/>
      <c r="F333" s="196"/>
    </row>
    <row r="334" spans="1:6">
      <c r="A334" s="380" t="s">
        <v>307</v>
      </c>
      <c r="B334" s="195" t="s">
        <v>308</v>
      </c>
      <c r="C334" s="256">
        <v>0.95</v>
      </c>
      <c r="D334" s="195" t="s">
        <v>24</v>
      </c>
      <c r="E334" s="195" t="s">
        <v>309</v>
      </c>
      <c r="F334" s="195" t="s">
        <v>310</v>
      </c>
    </row>
    <row r="335" spans="1:6">
      <c r="A335" s="381"/>
      <c r="B335" s="197"/>
      <c r="C335" s="197"/>
      <c r="D335" s="197"/>
      <c r="E335" s="197"/>
      <c r="F335" s="197"/>
    </row>
    <row r="336" spans="1:6">
      <c r="A336" s="381"/>
      <c r="B336" s="197"/>
      <c r="C336" s="197"/>
      <c r="D336" s="197"/>
      <c r="E336" s="197"/>
      <c r="F336" s="197"/>
    </row>
    <row r="337" spans="1:6" ht="13.5" thickBot="1">
      <c r="A337" s="381"/>
      <c r="B337" s="196"/>
      <c r="C337" s="196"/>
      <c r="D337" s="196"/>
      <c r="E337" s="196"/>
      <c r="F337" s="196"/>
    </row>
    <row r="338" spans="1:6">
      <c r="A338" s="381"/>
      <c r="B338" s="195" t="s">
        <v>311</v>
      </c>
      <c r="C338" s="256">
        <v>0.95</v>
      </c>
      <c r="D338" s="195" t="s">
        <v>26</v>
      </c>
      <c r="E338" s="195" t="s">
        <v>309</v>
      </c>
      <c r="F338" s="195" t="s">
        <v>312</v>
      </c>
    </row>
    <row r="339" spans="1:6">
      <c r="A339" s="381"/>
      <c r="B339" s="197"/>
      <c r="C339" s="197"/>
      <c r="D339" s="197"/>
      <c r="E339" s="197"/>
      <c r="F339" s="197"/>
    </row>
    <row r="340" spans="1:6">
      <c r="A340" s="381"/>
      <c r="B340" s="197"/>
      <c r="C340" s="197"/>
      <c r="D340" s="197"/>
      <c r="E340" s="197"/>
      <c r="F340" s="197"/>
    </row>
    <row r="341" spans="1:6" ht="13.5" thickBot="1">
      <c r="A341" s="382"/>
      <c r="B341" s="196"/>
      <c r="C341" s="196"/>
      <c r="D341" s="196"/>
      <c r="E341" s="196"/>
      <c r="F341" s="196"/>
    </row>
    <row r="342" spans="1:6">
      <c r="A342" s="380" t="s">
        <v>313</v>
      </c>
      <c r="B342" s="231" t="s">
        <v>314</v>
      </c>
      <c r="C342" s="195" t="s">
        <v>315</v>
      </c>
      <c r="D342" s="195" t="s">
        <v>47</v>
      </c>
      <c r="E342" s="195" t="s">
        <v>223</v>
      </c>
      <c r="F342" s="195" t="s">
        <v>316</v>
      </c>
    </row>
    <row r="343" spans="1:6">
      <c r="A343" s="381"/>
      <c r="B343" s="315"/>
      <c r="C343" s="197"/>
      <c r="D343" s="197"/>
      <c r="E343" s="197"/>
      <c r="F343" s="197"/>
    </row>
    <row r="344" spans="1:6">
      <c r="A344" s="381"/>
      <c r="B344" s="315"/>
      <c r="C344" s="197"/>
      <c r="D344" s="197"/>
      <c r="E344" s="197"/>
      <c r="F344" s="197"/>
    </row>
    <row r="345" spans="1:6" ht="13.5" thickBot="1">
      <c r="A345" s="381"/>
      <c r="B345" s="232"/>
      <c r="C345" s="196"/>
      <c r="D345" s="196"/>
      <c r="E345" s="196"/>
      <c r="F345" s="196"/>
    </row>
    <row r="346" spans="1:6">
      <c r="A346" s="381"/>
      <c r="B346" s="231" t="s">
        <v>317</v>
      </c>
      <c r="C346" s="295" t="s">
        <v>29</v>
      </c>
      <c r="D346" s="195" t="s">
        <v>47</v>
      </c>
      <c r="E346" s="195" t="s">
        <v>223</v>
      </c>
      <c r="F346" s="195" t="s">
        <v>318</v>
      </c>
    </row>
    <row r="347" spans="1:6">
      <c r="A347" s="381"/>
      <c r="B347" s="315"/>
      <c r="C347" s="296"/>
      <c r="D347" s="197"/>
      <c r="E347" s="197"/>
      <c r="F347" s="197"/>
    </row>
    <row r="348" spans="1:6">
      <c r="A348" s="381"/>
      <c r="B348" s="315"/>
      <c r="C348" s="296"/>
      <c r="D348" s="197"/>
      <c r="E348" s="197"/>
      <c r="F348" s="197"/>
    </row>
    <row r="349" spans="1:6" ht="13.5" thickBot="1">
      <c r="A349" s="381"/>
      <c r="B349" s="232"/>
      <c r="C349" s="297"/>
      <c r="D349" s="196"/>
      <c r="E349" s="196"/>
      <c r="F349" s="196"/>
    </row>
    <row r="350" spans="1:6">
      <c r="A350" s="381"/>
      <c r="B350" s="231" t="s">
        <v>319</v>
      </c>
      <c r="C350" s="295" t="s">
        <v>32</v>
      </c>
      <c r="D350" s="195" t="s">
        <v>47</v>
      </c>
      <c r="E350" s="195" t="s">
        <v>223</v>
      </c>
      <c r="F350" s="195" t="s">
        <v>320</v>
      </c>
    </row>
    <row r="351" spans="1:6">
      <c r="A351" s="381"/>
      <c r="B351" s="315"/>
      <c r="C351" s="296"/>
      <c r="D351" s="197"/>
      <c r="E351" s="197"/>
      <c r="F351" s="197"/>
    </row>
    <row r="352" spans="1:6">
      <c r="A352" s="381"/>
      <c r="B352" s="315"/>
      <c r="C352" s="296"/>
      <c r="D352" s="197"/>
      <c r="E352" s="197"/>
      <c r="F352" s="197"/>
    </row>
    <row r="353" spans="1:6" ht="13.5" thickBot="1">
      <c r="A353" s="382"/>
      <c r="B353" s="232"/>
      <c r="C353" s="297"/>
      <c r="D353" s="196"/>
      <c r="E353" s="196"/>
      <c r="F353" s="196"/>
    </row>
  </sheetData>
  <mergeCells count="358">
    <mergeCell ref="A342:A353"/>
    <mergeCell ref="A334:A341"/>
    <mergeCell ref="B334:B337"/>
    <mergeCell ref="B338:B341"/>
    <mergeCell ref="C334:C337"/>
    <mergeCell ref="C338:C341"/>
    <mergeCell ref="D334:D337"/>
    <mergeCell ref="D338:D341"/>
    <mergeCell ref="E334:E337"/>
    <mergeCell ref="E338:E341"/>
    <mergeCell ref="B350:B353"/>
    <mergeCell ref="C350:C353"/>
    <mergeCell ref="D350:D353"/>
    <mergeCell ref="E350:E353"/>
    <mergeCell ref="B346:B349"/>
    <mergeCell ref="C346:C349"/>
    <mergeCell ref="D346:D349"/>
    <mergeCell ref="E346:E349"/>
    <mergeCell ref="B342:B345"/>
    <mergeCell ref="C342:C345"/>
    <mergeCell ref="F149:F152"/>
    <mergeCell ref="C153:C156"/>
    <mergeCell ref="D153:D156"/>
    <mergeCell ref="E153:E156"/>
    <mergeCell ref="F128:F130"/>
    <mergeCell ref="F139:F142"/>
    <mergeCell ref="F153:F156"/>
    <mergeCell ref="F190:F193"/>
    <mergeCell ref="E194:E197"/>
    <mergeCell ref="D194:D197"/>
    <mergeCell ref="C194:C197"/>
    <mergeCell ref="F194:F197"/>
    <mergeCell ref="F158:F161"/>
    <mergeCell ref="F178:F181"/>
    <mergeCell ref="E182:E185"/>
    <mergeCell ref="F182:F185"/>
    <mergeCell ref="F186:F189"/>
    <mergeCell ref="F170:F173"/>
    <mergeCell ref="C174:C177"/>
    <mergeCell ref="D174:D177"/>
    <mergeCell ref="E174:E177"/>
    <mergeCell ref="F174:F177"/>
    <mergeCell ref="F166:F169"/>
    <mergeCell ref="A128:A144"/>
    <mergeCell ref="B128:B130"/>
    <mergeCell ref="C128:C130"/>
    <mergeCell ref="D128:D130"/>
    <mergeCell ref="E128:E130"/>
    <mergeCell ref="B135:B138"/>
    <mergeCell ref="C135:C138"/>
    <mergeCell ref="D135:D138"/>
    <mergeCell ref="E135:E138"/>
    <mergeCell ref="B139:B142"/>
    <mergeCell ref="C139:C142"/>
    <mergeCell ref="D139:D142"/>
    <mergeCell ref="E139:E142"/>
    <mergeCell ref="A145:A152"/>
    <mergeCell ref="B158:B161"/>
    <mergeCell ref="C158:C161"/>
    <mergeCell ref="D158:D161"/>
    <mergeCell ref="C170:C173"/>
    <mergeCell ref="B149:B152"/>
    <mergeCell ref="C149:C152"/>
    <mergeCell ref="D149:D152"/>
    <mergeCell ref="E149:E152"/>
    <mergeCell ref="C166:C169"/>
    <mergeCell ref="D166:D169"/>
    <mergeCell ref="E166:E169"/>
    <mergeCell ref="B170:B173"/>
    <mergeCell ref="A261:A284"/>
    <mergeCell ref="A245:A260"/>
    <mergeCell ref="B245:B248"/>
    <mergeCell ref="C245:C248"/>
    <mergeCell ref="D245:D248"/>
    <mergeCell ref="B257:B260"/>
    <mergeCell ref="C257:C260"/>
    <mergeCell ref="D257:D260"/>
    <mergeCell ref="A162:A244"/>
    <mergeCell ref="B190:B193"/>
    <mergeCell ref="B194:B197"/>
    <mergeCell ref="C162:C165"/>
    <mergeCell ref="B182:B185"/>
    <mergeCell ref="C182:C185"/>
    <mergeCell ref="D182:D185"/>
    <mergeCell ref="B174:B177"/>
    <mergeCell ref="B198:B201"/>
    <mergeCell ref="C198:C201"/>
    <mergeCell ref="D198:D201"/>
    <mergeCell ref="B214:B217"/>
    <mergeCell ref="A153:A161"/>
    <mergeCell ref="B153:B156"/>
    <mergeCell ref="B162:B165"/>
    <mergeCell ref="B186:B189"/>
    <mergeCell ref="E162:E165"/>
    <mergeCell ref="E158:E161"/>
    <mergeCell ref="D170:D173"/>
    <mergeCell ref="E170:E173"/>
    <mergeCell ref="D210:D213"/>
    <mergeCell ref="E210:E213"/>
    <mergeCell ref="D119:D122"/>
    <mergeCell ref="E119:E122"/>
    <mergeCell ref="E111:E114"/>
    <mergeCell ref="B115:B118"/>
    <mergeCell ref="C115:C118"/>
    <mergeCell ref="D115:D118"/>
    <mergeCell ref="E115:E118"/>
    <mergeCell ref="E198:E201"/>
    <mergeCell ref="B210:B213"/>
    <mergeCell ref="E72:E76"/>
    <mergeCell ref="F72:F76"/>
    <mergeCell ref="E103:E106"/>
    <mergeCell ref="B66:B71"/>
    <mergeCell ref="C66:C71"/>
    <mergeCell ref="A45:A57"/>
    <mergeCell ref="B45:B48"/>
    <mergeCell ref="C45:C48"/>
    <mergeCell ref="D45:D48"/>
    <mergeCell ref="E45:E48"/>
    <mergeCell ref="C53:C56"/>
    <mergeCell ref="D53:D56"/>
    <mergeCell ref="E53:E56"/>
    <mergeCell ref="A60:A102"/>
    <mergeCell ref="A103:A127"/>
    <mergeCell ref="B103:B106"/>
    <mergeCell ref="C103:C106"/>
    <mergeCell ref="D103:D106"/>
    <mergeCell ref="E107:E110"/>
    <mergeCell ref="B72:B76"/>
    <mergeCell ref="C72:C76"/>
    <mergeCell ref="D72:D76"/>
    <mergeCell ref="B119:B122"/>
    <mergeCell ref="C119:C122"/>
    <mergeCell ref="F301:F310"/>
    <mergeCell ref="F103:F106"/>
    <mergeCell ref="B107:B110"/>
    <mergeCell ref="C107:C110"/>
    <mergeCell ref="D186:D189"/>
    <mergeCell ref="E186:E189"/>
    <mergeCell ref="C190:C193"/>
    <mergeCell ref="C186:C189"/>
    <mergeCell ref="D190:D193"/>
    <mergeCell ref="E190:E193"/>
    <mergeCell ref="F249:F252"/>
    <mergeCell ref="B178:B181"/>
    <mergeCell ref="C178:C181"/>
    <mergeCell ref="D178:D181"/>
    <mergeCell ref="E178:E181"/>
    <mergeCell ref="B166:B169"/>
    <mergeCell ref="F119:F122"/>
    <mergeCell ref="F111:F114"/>
    <mergeCell ref="F115:F118"/>
    <mergeCell ref="F107:F110"/>
    <mergeCell ref="B111:B114"/>
    <mergeCell ref="C111:C114"/>
    <mergeCell ref="D111:D114"/>
    <mergeCell ref="D107:D110"/>
    <mergeCell ref="E30:E33"/>
    <mergeCell ref="F30:F33"/>
    <mergeCell ref="B34:B37"/>
    <mergeCell ref="C34:C37"/>
    <mergeCell ref="D66:D71"/>
    <mergeCell ref="E66:E71"/>
    <mergeCell ref="F66:F71"/>
    <mergeCell ref="B60:B65"/>
    <mergeCell ref="E60:E65"/>
    <mergeCell ref="F60:F65"/>
    <mergeCell ref="C60:C65"/>
    <mergeCell ref="D60:D65"/>
    <mergeCell ref="F45:F48"/>
    <mergeCell ref="B49:B52"/>
    <mergeCell ref="C49:C52"/>
    <mergeCell ref="D49:D52"/>
    <mergeCell ref="E49:E52"/>
    <mergeCell ref="F49:F52"/>
    <mergeCell ref="B53:B56"/>
    <mergeCell ref="F53:F56"/>
    <mergeCell ref="A1:A4"/>
    <mergeCell ref="E1:F1"/>
    <mergeCell ref="E4:F4"/>
    <mergeCell ref="B1:D4"/>
    <mergeCell ref="A7:A8"/>
    <mergeCell ref="A5:F5"/>
    <mergeCell ref="E3:F3"/>
    <mergeCell ref="D15:D19"/>
    <mergeCell ref="B15:C15"/>
    <mergeCell ref="E2:F2"/>
    <mergeCell ref="A9:A14"/>
    <mergeCell ref="A15:A27"/>
    <mergeCell ref="F15:F19"/>
    <mergeCell ref="E15:E19"/>
    <mergeCell ref="A28:A29"/>
    <mergeCell ref="B131:B134"/>
    <mergeCell ref="C131:C134"/>
    <mergeCell ref="D131:D134"/>
    <mergeCell ref="E131:E134"/>
    <mergeCell ref="F131:F134"/>
    <mergeCell ref="F135:F138"/>
    <mergeCell ref="B145:B148"/>
    <mergeCell ref="C145:C148"/>
    <mergeCell ref="D145:D148"/>
    <mergeCell ref="E145:E148"/>
    <mergeCell ref="F145:F148"/>
    <mergeCell ref="D34:D37"/>
    <mergeCell ref="E34:E37"/>
    <mergeCell ref="F34:F37"/>
    <mergeCell ref="A30:A44"/>
    <mergeCell ref="B30:B33"/>
    <mergeCell ref="C30:C33"/>
    <mergeCell ref="D30:D33"/>
    <mergeCell ref="B38:B41"/>
    <mergeCell ref="C38:C41"/>
    <mergeCell ref="D38:D41"/>
    <mergeCell ref="E38:E41"/>
    <mergeCell ref="F38:F41"/>
    <mergeCell ref="F245:F248"/>
    <mergeCell ref="B249:B252"/>
    <mergeCell ref="C249:C252"/>
    <mergeCell ref="D249:D252"/>
    <mergeCell ref="E249:E252"/>
    <mergeCell ref="F350:F353"/>
    <mergeCell ref="F297:F300"/>
    <mergeCell ref="F326:F329"/>
    <mergeCell ref="F320:F325"/>
    <mergeCell ref="E311:E315"/>
    <mergeCell ref="F273:F276"/>
    <mergeCell ref="B277:B280"/>
    <mergeCell ref="B281:B284"/>
    <mergeCell ref="B261:B264"/>
    <mergeCell ref="C261:C264"/>
    <mergeCell ref="D261:D264"/>
    <mergeCell ref="E261:E264"/>
    <mergeCell ref="F261:F264"/>
    <mergeCell ref="B265:B268"/>
    <mergeCell ref="C265:C268"/>
    <mergeCell ref="D265:D268"/>
    <mergeCell ref="E265:E268"/>
    <mergeCell ref="F265:F268"/>
    <mergeCell ref="F277:F280"/>
    <mergeCell ref="F281:F284"/>
    <mergeCell ref="F289:F292"/>
    <mergeCell ref="F285:F288"/>
    <mergeCell ref="B289:B292"/>
    <mergeCell ref="C289:C292"/>
    <mergeCell ref="D289:D292"/>
    <mergeCell ref="E289:E292"/>
    <mergeCell ref="B285:B288"/>
    <mergeCell ref="B269:B272"/>
    <mergeCell ref="C269:C272"/>
    <mergeCell ref="D269:D272"/>
    <mergeCell ref="E269:E272"/>
    <mergeCell ref="F269:F272"/>
    <mergeCell ref="B273:B276"/>
    <mergeCell ref="C273:C276"/>
    <mergeCell ref="D273:D276"/>
    <mergeCell ref="E273:E276"/>
    <mergeCell ref="E281:E284"/>
    <mergeCell ref="C277:C280"/>
    <mergeCell ref="C281:C284"/>
    <mergeCell ref="D277:D280"/>
    <mergeCell ref="D281:D284"/>
    <mergeCell ref="E277:E280"/>
    <mergeCell ref="F346:F349"/>
    <mergeCell ref="C210:C213"/>
    <mergeCell ref="F253:F256"/>
    <mergeCell ref="F257:F260"/>
    <mergeCell ref="D297:D300"/>
    <mergeCell ref="E297:E300"/>
    <mergeCell ref="F311:F315"/>
    <mergeCell ref="F293:F296"/>
    <mergeCell ref="D285:D288"/>
    <mergeCell ref="E285:E288"/>
    <mergeCell ref="F342:F345"/>
    <mergeCell ref="D342:D345"/>
    <mergeCell ref="E342:E345"/>
    <mergeCell ref="E326:E329"/>
    <mergeCell ref="E330:E333"/>
    <mergeCell ref="E320:E325"/>
    <mergeCell ref="F334:F337"/>
    <mergeCell ref="F338:F341"/>
    <mergeCell ref="F330:F333"/>
    <mergeCell ref="D293:D296"/>
    <mergeCell ref="E293:E296"/>
    <mergeCell ref="F316:F319"/>
    <mergeCell ref="D311:D315"/>
    <mergeCell ref="E245:E248"/>
    <mergeCell ref="A285:A300"/>
    <mergeCell ref="B297:B300"/>
    <mergeCell ref="A301:A333"/>
    <mergeCell ref="B326:B329"/>
    <mergeCell ref="B330:B333"/>
    <mergeCell ref="C326:C329"/>
    <mergeCell ref="C330:C333"/>
    <mergeCell ref="D326:D329"/>
    <mergeCell ref="D330:D333"/>
    <mergeCell ref="B301:B310"/>
    <mergeCell ref="C285:C288"/>
    <mergeCell ref="B293:B296"/>
    <mergeCell ref="C297:C300"/>
    <mergeCell ref="C293:C296"/>
    <mergeCell ref="B311:B315"/>
    <mergeCell ref="C311:C315"/>
    <mergeCell ref="C301:C310"/>
    <mergeCell ref="D301:D310"/>
    <mergeCell ref="B316:B319"/>
    <mergeCell ref="C316:C319"/>
    <mergeCell ref="D316:D319"/>
    <mergeCell ref="E301:E310"/>
    <mergeCell ref="B320:B325"/>
    <mergeCell ref="C320:C325"/>
    <mergeCell ref="D320:D325"/>
    <mergeCell ref="B239:B241"/>
    <mergeCell ref="B242:B244"/>
    <mergeCell ref="C230:C232"/>
    <mergeCell ref="D230:D232"/>
    <mergeCell ref="E230:E232"/>
    <mergeCell ref="B236:B238"/>
    <mergeCell ref="B253:B256"/>
    <mergeCell ref="C253:C256"/>
    <mergeCell ref="D253:D256"/>
    <mergeCell ref="E253:E256"/>
    <mergeCell ref="E257:E260"/>
    <mergeCell ref="E316:E319"/>
    <mergeCell ref="C239:C241"/>
    <mergeCell ref="D239:D241"/>
    <mergeCell ref="E239:E241"/>
    <mergeCell ref="F239:F241"/>
    <mergeCell ref="C242:C244"/>
    <mergeCell ref="D242:D244"/>
    <mergeCell ref="E242:E244"/>
    <mergeCell ref="F242:F244"/>
    <mergeCell ref="C236:C238"/>
    <mergeCell ref="D236:D238"/>
    <mergeCell ref="E236:E238"/>
    <mergeCell ref="F236:F238"/>
    <mergeCell ref="F210:F213"/>
    <mergeCell ref="C214:C217"/>
    <mergeCell ref="D214:D217"/>
    <mergeCell ref="E214:E217"/>
    <mergeCell ref="F214:F217"/>
    <mergeCell ref="D162:D165"/>
    <mergeCell ref="B233:B235"/>
    <mergeCell ref="C233:C235"/>
    <mergeCell ref="D233:D235"/>
    <mergeCell ref="E233:E235"/>
    <mergeCell ref="F233:F235"/>
    <mergeCell ref="B230:B232"/>
    <mergeCell ref="F198:F201"/>
    <mergeCell ref="B202:B205"/>
    <mergeCell ref="C202:C205"/>
    <mergeCell ref="D202:D205"/>
    <mergeCell ref="E202:E205"/>
    <mergeCell ref="F202:F205"/>
    <mergeCell ref="B206:B209"/>
    <mergeCell ref="C206:C209"/>
    <mergeCell ref="D206:D209"/>
    <mergeCell ref="E206:E209"/>
    <mergeCell ref="F230:F232"/>
    <mergeCell ref="F206:F209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ColWidth="11.42578125" defaultRowHeight="12.75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>
      <c r="A1" s="347"/>
      <c r="B1" s="391" t="s">
        <v>321</v>
      </c>
      <c r="C1" s="392"/>
      <c r="D1" s="393"/>
      <c r="E1" s="53" t="s">
        <v>322</v>
      </c>
    </row>
    <row r="2" spans="1:5" ht="16.5" customHeight="1" thickBot="1">
      <c r="A2" s="348"/>
      <c r="B2" s="394"/>
      <c r="C2" s="395"/>
      <c r="D2" s="396"/>
      <c r="E2" s="53" t="s">
        <v>323</v>
      </c>
    </row>
    <row r="3" spans="1:5" ht="16.5" customHeight="1" thickBot="1">
      <c r="A3" s="348"/>
      <c r="B3" s="394"/>
      <c r="C3" s="395"/>
      <c r="D3" s="396"/>
      <c r="E3" s="54" t="s">
        <v>3</v>
      </c>
    </row>
    <row r="4" spans="1:5" ht="16.5" customHeight="1" thickBot="1">
      <c r="A4" s="349"/>
      <c r="B4" s="397"/>
      <c r="C4" s="398"/>
      <c r="D4" s="399"/>
      <c r="E4" s="54" t="s">
        <v>324</v>
      </c>
    </row>
    <row r="5" spans="1:5" ht="21" thickBot="1">
      <c r="A5" s="51"/>
      <c r="B5" s="51"/>
      <c r="C5" s="51"/>
    </row>
    <row r="6" spans="1:5" ht="13.5" thickBot="1">
      <c r="A6" s="410" t="s">
        <v>325</v>
      </c>
      <c r="B6" s="411"/>
      <c r="C6" s="164" t="s">
        <v>326</v>
      </c>
      <c r="D6" s="164" t="s">
        <v>327</v>
      </c>
      <c r="E6" s="164" t="s">
        <v>7</v>
      </c>
    </row>
    <row r="7" spans="1:5" ht="24.75" thickBot="1">
      <c r="A7" s="389" t="s">
        <v>328</v>
      </c>
      <c r="B7" s="390"/>
      <c r="C7" s="29" t="s">
        <v>329</v>
      </c>
      <c r="D7" s="110" t="str">
        <f>'plan indicadores'!B8</f>
        <v>Cumplimiento de convenios gestionados</v>
      </c>
      <c r="E7" s="111" t="str">
        <f>'plan indicadores'!C7</f>
        <v>&gt;= 70%</v>
      </c>
    </row>
    <row r="8" spans="1:5">
      <c r="A8" s="383" t="s">
        <v>330</v>
      </c>
      <c r="B8" s="384"/>
      <c r="C8" s="406" t="s">
        <v>331</v>
      </c>
      <c r="D8" s="108" t="e">
        <f>'plan indicadores'!#REF!</f>
        <v>#REF!</v>
      </c>
      <c r="E8" s="108" t="e">
        <f>'plan indicadores'!#REF!</f>
        <v>#REF!</v>
      </c>
    </row>
    <row r="9" spans="1:5" ht="24">
      <c r="A9" s="385"/>
      <c r="B9" s="386"/>
      <c r="C9" s="407"/>
      <c r="D9" s="109" t="str">
        <f>Seguimiento!C36</f>
        <v>Variacion No. De Devoluciones de Documentos y Libros presentados para  Registro</v>
      </c>
      <c r="E9" s="109" t="str">
        <f>Seguimiento!D36</f>
        <v>&lt;= 10%</v>
      </c>
    </row>
    <row r="10" spans="1:5">
      <c r="A10" s="385"/>
      <c r="B10" s="386"/>
      <c r="C10" s="407"/>
      <c r="D10" s="113" t="str">
        <f>Seguimiento!C26</f>
        <v xml:space="preserve">Eficiencia del proceso de renovación </v>
      </c>
      <c r="E10" s="113" t="str">
        <f>Seguimiento!D26</f>
        <v>&gt;= 42%</v>
      </c>
    </row>
    <row r="11" spans="1:5" ht="13.5" thickBot="1">
      <c r="A11" s="385"/>
      <c r="B11" s="386"/>
      <c r="C11" s="407"/>
      <c r="D11" s="113" t="str">
        <f>'plan indicadores'!B25</f>
        <v>% de Empresas  matriculadas usuarios CAE</v>
      </c>
      <c r="E11" s="113" t="str">
        <f>'plan indicadores'!C25</f>
        <v>&gt;= = 80%</v>
      </c>
    </row>
    <row r="12" spans="1:5">
      <c r="A12" s="383" t="s">
        <v>332</v>
      </c>
      <c r="B12" s="384"/>
      <c r="C12" s="400" t="s">
        <v>27</v>
      </c>
      <c r="D12" s="112" t="str">
        <f>Seguimiento!C14</f>
        <v>Porcentaje de  satisfaccion del cliente</v>
      </c>
      <c r="E12" s="112" t="str">
        <f>Seguimiento!D14</f>
        <v>&gt;=  90%.</v>
      </c>
    </row>
    <row r="13" spans="1:5">
      <c r="A13" s="385"/>
      <c r="B13" s="386"/>
      <c r="C13" s="401"/>
      <c r="D13" s="408" t="str">
        <f>Seguimiento!C16</f>
        <v>Eficacia de las Peticiones, Quejas y Reclamos</v>
      </c>
      <c r="E13" s="409"/>
    </row>
    <row r="14" spans="1:5">
      <c r="A14" s="385"/>
      <c r="B14" s="386"/>
      <c r="C14" s="401"/>
      <c r="D14" s="102" t="str">
        <f>Seguimiento!C17</f>
        <v>PETICIONES</v>
      </c>
      <c r="E14" s="102" t="str">
        <f>Seguimiento!D17</f>
        <v>4 días</v>
      </c>
    </row>
    <row r="15" spans="1:5">
      <c r="A15" s="385"/>
      <c r="B15" s="386"/>
      <c r="C15" s="401"/>
      <c r="D15" s="102" t="str">
        <f>Seguimiento!C19</f>
        <v>QUEJAS</v>
      </c>
      <c r="E15" s="102" t="str">
        <f>Seguimiento!D19</f>
        <v xml:space="preserve">&lt;= 2% </v>
      </c>
    </row>
    <row r="16" spans="1:5" ht="13.5" thickBot="1">
      <c r="A16" s="385"/>
      <c r="B16" s="386"/>
      <c r="C16" s="402"/>
      <c r="D16" s="52" t="str">
        <f>Seguimiento!C21</f>
        <v>RECLAMOS</v>
      </c>
      <c r="E16" s="52" t="str">
        <f>Seguimiento!D21</f>
        <v xml:space="preserve">&lt;= 2% </v>
      </c>
    </row>
    <row r="17" spans="1:5" ht="24">
      <c r="A17" s="385"/>
      <c r="B17" s="386"/>
      <c r="C17" s="403" t="str">
        <f>Seguimiento!B24</f>
        <v>REGISTROS PUBLICOS</v>
      </c>
      <c r="D17" s="165" t="str">
        <f>Seguimiento!C39</f>
        <v>Tiempo promedio de atención CAE para persona natural</v>
      </c>
      <c r="E17" s="165" t="str">
        <f>Seguimiento!D39</f>
        <v>&lt;= 30 minutos</v>
      </c>
    </row>
    <row r="18" spans="1:5" ht="24">
      <c r="A18" s="385"/>
      <c r="B18" s="386"/>
      <c r="C18" s="404"/>
      <c r="D18" s="102" t="str">
        <f>Seguimiento!C40</f>
        <v>Tiempo promedio de atención CAE para persona juridica</v>
      </c>
      <c r="E18" s="102" t="str">
        <f>Seguimiento!D40</f>
        <v>&lt;= 45 minutos</v>
      </c>
    </row>
    <row r="19" spans="1:5" ht="13.5" thickBot="1">
      <c r="A19" s="385"/>
      <c r="B19" s="386"/>
      <c r="C19" s="405"/>
      <c r="D19" s="52" t="str">
        <f>Seguimiento!C43</f>
        <v>Porcentaje de satisfacción del cliente CAE</v>
      </c>
      <c r="E19" s="52" t="str">
        <f>Seguimiento!D43</f>
        <v>&gt;= 95%</v>
      </c>
    </row>
    <row r="20" spans="1:5" ht="36.75" thickBot="1">
      <c r="A20" s="387"/>
      <c r="B20" s="388"/>
      <c r="C20" s="162" t="str">
        <f>Seguimiento!B44</f>
        <v>CAPACITACION DE INTERES GENERAL</v>
      </c>
      <c r="D20" s="114" t="e">
        <f>'plan indicadores'!#REF!</f>
        <v>#REF!</v>
      </c>
      <c r="E20" s="50" t="e">
        <f>'plan indicadores'!#REF!</f>
        <v>#REF!</v>
      </c>
    </row>
    <row r="21" spans="1:5" ht="18.75" customHeight="1">
      <c r="A21" s="383" t="s">
        <v>333</v>
      </c>
      <c r="B21" s="384"/>
      <c r="C21" s="400" t="s">
        <v>334</v>
      </c>
      <c r="D21" s="165" t="s">
        <v>335</v>
      </c>
      <c r="E21" s="165" t="s">
        <v>336</v>
      </c>
    </row>
    <row r="22" spans="1:5" ht="20.25" customHeight="1" thickBot="1">
      <c r="A22" s="387"/>
      <c r="B22" s="388"/>
      <c r="C22" s="402"/>
      <c r="D22" s="103" t="s">
        <v>337</v>
      </c>
      <c r="E22" s="52" t="s">
        <v>336</v>
      </c>
    </row>
    <row r="23" spans="1:5">
      <c r="A23" s="383" t="s">
        <v>338</v>
      </c>
      <c r="B23" s="384"/>
      <c r="C23" s="400" t="s">
        <v>339</v>
      </c>
      <c r="D23" s="104" t="e">
        <f>'plan indicadores'!#REF!</f>
        <v>#REF!</v>
      </c>
      <c r="E23" s="104" t="e">
        <f>'plan indicadores'!#REF!</f>
        <v>#REF!</v>
      </c>
    </row>
    <row r="24" spans="1:5">
      <c r="A24" s="385"/>
      <c r="B24" s="386"/>
      <c r="C24" s="401"/>
      <c r="D24" s="105" t="e">
        <f>'plan indicadores'!#REF!</f>
        <v>#REF!</v>
      </c>
      <c r="E24" s="105" t="e">
        <f>'plan indicadores'!#REF!</f>
        <v>#REF!</v>
      </c>
    </row>
    <row r="25" spans="1:5" ht="13.5" thickBot="1">
      <c r="A25" s="387"/>
      <c r="B25" s="388"/>
      <c r="C25" s="402"/>
      <c r="D25" s="106" t="e">
        <f>'plan indicadores'!#REF!</f>
        <v>#REF!</v>
      </c>
      <c r="E25" s="106" t="e">
        <f>'plan indicadores'!#REF!</f>
        <v>#REF!</v>
      </c>
    </row>
    <row r="26" spans="1:5" ht="24.75" thickBot="1">
      <c r="A26" s="389" t="s">
        <v>340</v>
      </c>
      <c r="B26" s="390"/>
      <c r="C26" s="164" t="s">
        <v>341</v>
      </c>
      <c r="D26" s="107" t="str">
        <f>'plan indicadores'!B7</f>
        <v>Cumplimiento de los indicadores del sistema de gestion de calidad</v>
      </c>
      <c r="E26" s="107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ColWidth="11.42578125" defaultRowHeight="12.75"/>
  <sheetData>
    <row r="1" spans="1:2" ht="45.75" thickBot="1">
      <c r="A1" s="5" t="s">
        <v>6</v>
      </c>
      <c r="B1" s="19" t="s">
        <v>22</v>
      </c>
    </row>
    <row r="2" spans="1:2" ht="13.5" thickBot="1">
      <c r="A2" s="7" t="s">
        <v>9</v>
      </c>
      <c r="B2" s="15">
        <v>1</v>
      </c>
    </row>
    <row r="3" spans="1:2" ht="13.5" thickBot="1">
      <c r="A3" s="14" t="s">
        <v>10</v>
      </c>
      <c r="B3" s="15">
        <v>1</v>
      </c>
    </row>
    <row r="4" spans="1:2" ht="13.5" thickBot="1">
      <c r="A4" s="14" t="s">
        <v>11</v>
      </c>
      <c r="B4" s="15">
        <v>1</v>
      </c>
    </row>
    <row r="5" spans="1:2" ht="13.5" thickBot="1">
      <c r="A5" s="14" t="s">
        <v>12</v>
      </c>
      <c r="B5" s="15">
        <v>1</v>
      </c>
    </row>
    <row r="6" spans="1:2" ht="13.5" thickBot="1">
      <c r="A6" s="14" t="s">
        <v>13</v>
      </c>
      <c r="B6" s="15">
        <v>1</v>
      </c>
    </row>
    <row r="7" spans="1:2" ht="13.5" thickBot="1">
      <c r="A7" s="14" t="s">
        <v>14</v>
      </c>
      <c r="B7" s="15">
        <v>1</v>
      </c>
    </row>
    <row r="8" spans="1:2" ht="13.5" thickBot="1">
      <c r="A8" s="14" t="s">
        <v>15</v>
      </c>
      <c r="B8" s="15">
        <v>1</v>
      </c>
    </row>
    <row r="9" spans="1:2" ht="13.5" thickBot="1">
      <c r="A9" s="14" t="s">
        <v>16</v>
      </c>
      <c r="B9" s="15">
        <v>1</v>
      </c>
    </row>
    <row r="10" spans="1:2" ht="13.5" thickBot="1">
      <c r="A10" s="14" t="s">
        <v>17</v>
      </c>
      <c r="B10" s="15">
        <v>1</v>
      </c>
    </row>
    <row r="11" spans="1:2" ht="13.5" thickBot="1">
      <c r="A11" s="14" t="s">
        <v>18</v>
      </c>
      <c r="B11" s="15">
        <v>1</v>
      </c>
    </row>
    <row r="12" spans="1:2" ht="13.5" thickBot="1">
      <c r="A12" s="14" t="s">
        <v>19</v>
      </c>
      <c r="B12" s="15">
        <v>1</v>
      </c>
    </row>
    <row r="13" spans="1:2" ht="13.5" thickBot="1">
      <c r="A13" s="14" t="s">
        <v>20</v>
      </c>
      <c r="B13" s="15">
        <v>1</v>
      </c>
    </row>
    <row r="14" spans="1:2" ht="13.5" thickBot="1">
      <c r="A14" s="6" t="s">
        <v>7</v>
      </c>
      <c r="B14" s="166" t="s">
        <v>342</v>
      </c>
    </row>
    <row r="16" spans="1:2" ht="13.5" thickBot="1"/>
    <row r="17" spans="1:13" ht="13.5" thickBot="1">
      <c r="A17" s="5"/>
      <c r="B17" s="7" t="s">
        <v>9</v>
      </c>
      <c r="C17" s="14" t="s">
        <v>10</v>
      </c>
      <c r="D17" s="14" t="s">
        <v>11</v>
      </c>
      <c r="E17" s="14" t="s">
        <v>12</v>
      </c>
      <c r="F17" s="14" t="s">
        <v>13</v>
      </c>
      <c r="G17" s="14" t="s">
        <v>14</v>
      </c>
      <c r="H17" s="14" t="s">
        <v>15</v>
      </c>
      <c r="I17" s="14" t="s">
        <v>16</v>
      </c>
      <c r="J17" s="14" t="s">
        <v>17</v>
      </c>
      <c r="K17" s="14" t="s">
        <v>18</v>
      </c>
      <c r="L17" s="14" t="s">
        <v>19</v>
      </c>
      <c r="M17" s="14" t="s">
        <v>20</v>
      </c>
    </row>
    <row r="18" spans="1:13" ht="45.75" thickBot="1">
      <c r="A18" s="19" t="s">
        <v>22</v>
      </c>
      <c r="B18" s="15">
        <v>1</v>
      </c>
      <c r="C18" s="15">
        <v>1</v>
      </c>
      <c r="D18" s="15">
        <v>1</v>
      </c>
      <c r="E18" s="15">
        <v>1</v>
      </c>
      <c r="F18" s="15">
        <v>1</v>
      </c>
      <c r="G18" s="15">
        <v>0.9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</row>
    <row r="19" spans="1:13">
      <c r="A19" t="s">
        <v>343</v>
      </c>
      <c r="B19" s="166">
        <v>0.7</v>
      </c>
      <c r="C19" s="166">
        <v>0.7</v>
      </c>
      <c r="D19" s="166">
        <v>0.7</v>
      </c>
      <c r="E19" s="166">
        <v>0.7</v>
      </c>
      <c r="F19" s="166">
        <v>0.7</v>
      </c>
      <c r="G19" s="166">
        <v>0.7</v>
      </c>
      <c r="H19" s="166">
        <v>0.7</v>
      </c>
      <c r="I19" s="166">
        <v>0.7</v>
      </c>
      <c r="J19" s="166">
        <v>0.7</v>
      </c>
      <c r="K19" s="166">
        <v>0.7</v>
      </c>
      <c r="L19" s="166">
        <v>0.7</v>
      </c>
      <c r="M19" s="166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ColWidth="11.42578125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11" t="s">
        <v>5</v>
      </c>
      <c r="B2" s="12" t="s">
        <v>6</v>
      </c>
      <c r="C2" s="11" t="s">
        <v>7</v>
      </c>
      <c r="D2" s="11" t="s">
        <v>109</v>
      </c>
      <c r="E2" s="13" t="s">
        <v>111</v>
      </c>
    </row>
    <row r="3" spans="1:30" ht="36.75" thickBot="1">
      <c r="A3" s="426" t="s">
        <v>21</v>
      </c>
      <c r="B3" s="2" t="s">
        <v>22</v>
      </c>
      <c r="C3" s="10" t="s">
        <v>23</v>
      </c>
      <c r="D3" s="2" t="s">
        <v>24</v>
      </c>
      <c r="E3" s="2" t="s">
        <v>113</v>
      </c>
    </row>
    <row r="4" spans="1:30" ht="36.75" thickBot="1">
      <c r="A4" s="427"/>
      <c r="B4" s="18" t="s">
        <v>114</v>
      </c>
      <c r="C4" s="20" t="s">
        <v>23</v>
      </c>
      <c r="D4" s="18" t="s">
        <v>96</v>
      </c>
      <c r="E4" s="18" t="s">
        <v>344</v>
      </c>
    </row>
    <row r="8" spans="1:30" ht="13.5" thickBot="1"/>
    <row r="9" spans="1:30" ht="47.25" customHeight="1" thickBot="1">
      <c r="B9" s="4" t="s">
        <v>5</v>
      </c>
      <c r="C9" s="5" t="s">
        <v>6</v>
      </c>
      <c r="D9" s="6" t="s">
        <v>7</v>
      </c>
      <c r="E9" s="14" t="s">
        <v>9</v>
      </c>
      <c r="F9" s="14" t="s">
        <v>10</v>
      </c>
      <c r="G9" s="14" t="s">
        <v>11</v>
      </c>
      <c r="H9" s="14" t="s">
        <v>12</v>
      </c>
      <c r="I9" s="14" t="s">
        <v>13</v>
      </c>
      <c r="J9" s="14" t="s">
        <v>14</v>
      </c>
      <c r="K9" s="14" t="s">
        <v>15</v>
      </c>
      <c r="L9" s="14" t="s">
        <v>16</v>
      </c>
      <c r="M9" s="14" t="s">
        <v>17</v>
      </c>
      <c r="N9" s="14" t="s">
        <v>18</v>
      </c>
      <c r="O9" s="14" t="s">
        <v>19</v>
      </c>
      <c r="P9" s="16" t="s">
        <v>20</v>
      </c>
      <c r="Q9" s="1"/>
    </row>
    <row r="10" spans="1:30" s="1" customFormat="1" ht="47.25" customHeight="1" thickBot="1">
      <c r="B10" s="428" t="s">
        <v>21</v>
      </c>
      <c r="C10" s="19" t="s">
        <v>22</v>
      </c>
      <c r="D10" s="166" t="s">
        <v>342</v>
      </c>
      <c r="E10" s="23">
        <v>1</v>
      </c>
      <c r="F10" s="23">
        <v>1</v>
      </c>
      <c r="G10" s="23">
        <v>1</v>
      </c>
      <c r="H10" s="23">
        <v>1</v>
      </c>
      <c r="I10" s="23">
        <v>1</v>
      </c>
      <c r="J10" s="23">
        <v>0.9</v>
      </c>
      <c r="K10" s="23">
        <v>1</v>
      </c>
      <c r="L10" s="23">
        <v>1</v>
      </c>
      <c r="M10" s="23">
        <v>1</v>
      </c>
      <c r="N10" s="23">
        <v>1</v>
      </c>
      <c r="O10" s="23">
        <v>1</v>
      </c>
      <c r="P10" s="25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429"/>
      <c r="C11" s="19" t="s">
        <v>343</v>
      </c>
      <c r="D11" s="166"/>
      <c r="E11" s="15">
        <v>0.7</v>
      </c>
      <c r="F11" s="15">
        <v>0.7</v>
      </c>
      <c r="G11" s="15">
        <v>0.7</v>
      </c>
      <c r="H11" s="15">
        <v>0.7</v>
      </c>
      <c r="I11" s="15">
        <v>0.7</v>
      </c>
      <c r="J11" s="15">
        <v>0.7</v>
      </c>
      <c r="K11" s="15">
        <v>0.7</v>
      </c>
      <c r="L11" s="15">
        <v>0.7</v>
      </c>
      <c r="M11" s="15">
        <v>0.7</v>
      </c>
      <c r="N11" s="15">
        <v>0.7</v>
      </c>
      <c r="O11" s="15">
        <v>0.7</v>
      </c>
      <c r="P11" s="26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429"/>
      <c r="C12" s="40" t="s">
        <v>25</v>
      </c>
      <c r="D12" s="431" t="s">
        <v>342</v>
      </c>
      <c r="E12" s="433"/>
      <c r="F12" s="412"/>
      <c r="G12" s="412"/>
      <c r="H12" s="412"/>
      <c r="I12" s="412"/>
      <c r="J12" s="412"/>
      <c r="K12" s="412"/>
      <c r="L12" s="412"/>
      <c r="M12" s="412"/>
      <c r="N12" s="412"/>
      <c r="O12" s="47">
        <v>0</v>
      </c>
      <c r="P12" s="26">
        <v>1</v>
      </c>
      <c r="AD12" s="22"/>
    </row>
    <row r="13" spans="1:30" ht="27" customHeight="1" thickBot="1">
      <c r="B13" s="430"/>
      <c r="C13" s="27" t="s">
        <v>345</v>
      </c>
      <c r="D13" s="432"/>
      <c r="E13" s="434"/>
      <c r="F13" s="413"/>
      <c r="G13" s="413"/>
      <c r="H13" s="413"/>
      <c r="I13" s="413"/>
      <c r="J13" s="413"/>
      <c r="K13" s="413"/>
      <c r="L13" s="413"/>
      <c r="M13" s="413"/>
      <c r="N13" s="413"/>
      <c r="O13" s="48">
        <v>0.3</v>
      </c>
      <c r="P13" s="26">
        <v>0.7</v>
      </c>
    </row>
    <row r="14" spans="1:30" ht="27" customHeight="1">
      <c r="B14" s="41"/>
      <c r="C14" s="42"/>
      <c r="D14" s="4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4"/>
      <c r="P14" s="44"/>
    </row>
    <row r="15" spans="1:30" ht="27" customHeight="1">
      <c r="B15" s="41"/>
      <c r="C15" s="42"/>
      <c r="D15" s="4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4"/>
      <c r="P15" s="44"/>
    </row>
    <row r="16" spans="1:30" ht="27" customHeight="1" thickBot="1">
      <c r="B16" s="41"/>
      <c r="C16" s="42"/>
      <c r="D16" s="4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4"/>
      <c r="P16" s="44"/>
    </row>
    <row r="17" spans="1:16" ht="27" customHeight="1">
      <c r="A17" s="414"/>
      <c r="B17" s="417" t="s">
        <v>346</v>
      </c>
      <c r="C17" s="418"/>
      <c r="D17" s="418"/>
      <c r="E17" s="418"/>
      <c r="F17" s="418"/>
      <c r="G17" s="419"/>
      <c r="H17" s="17"/>
      <c r="I17" s="17"/>
      <c r="J17" s="17"/>
      <c r="K17" s="17"/>
      <c r="L17" s="17"/>
      <c r="M17" s="17"/>
      <c r="N17" s="17"/>
      <c r="O17" s="24"/>
      <c r="P17" s="44"/>
    </row>
    <row r="18" spans="1:16" ht="27" customHeight="1">
      <c r="A18" s="415"/>
      <c r="B18" s="420"/>
      <c r="C18" s="421"/>
      <c r="D18" s="421"/>
      <c r="E18" s="421"/>
      <c r="F18" s="421"/>
      <c r="G18" s="422"/>
      <c r="H18" s="17"/>
      <c r="I18" s="17"/>
      <c r="J18" s="17"/>
      <c r="K18" s="17"/>
      <c r="L18" s="17"/>
      <c r="M18" s="17"/>
      <c r="N18" s="17"/>
      <c r="O18" s="24"/>
      <c r="P18" s="44"/>
    </row>
    <row r="19" spans="1:16" ht="13.5" customHeight="1" thickBot="1">
      <c r="A19" s="416"/>
      <c r="B19" s="423"/>
      <c r="C19" s="424"/>
      <c r="D19" s="424"/>
      <c r="E19" s="424"/>
      <c r="F19" s="424"/>
      <c r="G19" s="425"/>
    </row>
    <row r="22" spans="1:16">
      <c r="A22" s="8" t="s">
        <v>347</v>
      </c>
      <c r="B22" s="8" t="s">
        <v>348</v>
      </c>
    </row>
    <row r="23" spans="1:16" ht="13.5" thickBot="1"/>
    <row r="24" spans="1:16" ht="18.75" thickBot="1">
      <c r="A24" s="11" t="s">
        <v>326</v>
      </c>
      <c r="B24" s="437" t="s">
        <v>21</v>
      </c>
      <c r="C24" s="438"/>
      <c r="D24" s="438"/>
      <c r="E24" s="438"/>
      <c r="F24" s="438"/>
      <c r="G24" s="439"/>
    </row>
    <row r="25" spans="1:16" ht="18.75" customHeight="1" thickBot="1">
      <c r="A25" s="12" t="s">
        <v>6</v>
      </c>
      <c r="B25" s="161" t="s">
        <v>22</v>
      </c>
      <c r="C25" s="161" t="s">
        <v>114</v>
      </c>
      <c r="D25" s="406" t="s">
        <v>349</v>
      </c>
      <c r="E25" s="435"/>
      <c r="F25" s="435"/>
      <c r="G25" s="436"/>
    </row>
    <row r="26" spans="1:16" ht="25.5" customHeight="1" thickBot="1">
      <c r="A26" s="12" t="s">
        <v>350</v>
      </c>
      <c r="B26" s="161"/>
      <c r="C26" s="29"/>
      <c r="D26" s="163"/>
      <c r="E26" s="45"/>
      <c r="F26" s="45"/>
      <c r="G26" s="46"/>
    </row>
    <row r="27" spans="1:16" ht="13.5" thickBot="1">
      <c r="A27" s="11" t="s">
        <v>7</v>
      </c>
      <c r="B27" s="10" t="s">
        <v>23</v>
      </c>
      <c r="C27" s="20" t="s">
        <v>23</v>
      </c>
      <c r="D27" s="28"/>
      <c r="E27" s="31" t="s">
        <v>351</v>
      </c>
      <c r="F27" s="31" t="s">
        <v>352</v>
      </c>
      <c r="G27" s="30" t="s">
        <v>353</v>
      </c>
    </row>
    <row r="28" spans="1:16" ht="13.5" thickBot="1">
      <c r="A28" s="11" t="s">
        <v>354</v>
      </c>
      <c r="B28" s="10" t="s">
        <v>355</v>
      </c>
      <c r="C28" s="10" t="s">
        <v>355</v>
      </c>
      <c r="D28" s="31" t="s">
        <v>356</v>
      </c>
      <c r="E28" s="36">
        <v>3</v>
      </c>
      <c r="F28" s="37">
        <v>1</v>
      </c>
      <c r="G28" s="38">
        <v>1</v>
      </c>
    </row>
    <row r="29" spans="1:16" ht="13.5" thickBot="1">
      <c r="A29" s="11" t="s">
        <v>109</v>
      </c>
      <c r="B29" s="2" t="s">
        <v>24</v>
      </c>
      <c r="C29" s="18" t="s">
        <v>96</v>
      </c>
      <c r="D29" s="31" t="s">
        <v>357</v>
      </c>
      <c r="E29" s="33">
        <v>2</v>
      </c>
      <c r="F29" s="32">
        <v>1</v>
      </c>
      <c r="G29" s="35">
        <v>1</v>
      </c>
      <c r="H29" s="49">
        <v>1</v>
      </c>
    </row>
    <row r="30" spans="1:16" ht="13.5" thickBot="1">
      <c r="A30" s="11" t="s">
        <v>110</v>
      </c>
      <c r="B30" s="2" t="s">
        <v>112</v>
      </c>
      <c r="C30" s="18" t="s">
        <v>112</v>
      </c>
      <c r="D30" s="34" t="s">
        <v>358</v>
      </c>
      <c r="E30" s="33">
        <v>1</v>
      </c>
      <c r="F30" s="32">
        <v>1</v>
      </c>
      <c r="G30" s="35">
        <v>1</v>
      </c>
      <c r="H30" s="9">
        <f>(E30/E29)</f>
        <v>0.5</v>
      </c>
    </row>
    <row r="31" spans="1:16" ht="13.5" thickBot="1">
      <c r="A31" s="13" t="s">
        <v>111</v>
      </c>
      <c r="B31" s="2" t="s">
        <v>113</v>
      </c>
      <c r="C31" s="18" t="s">
        <v>344</v>
      </c>
      <c r="D31" s="34" t="s">
        <v>359</v>
      </c>
      <c r="E31" s="39">
        <f>E29-E30</f>
        <v>1</v>
      </c>
      <c r="F31" s="39">
        <f t="shared" ref="F31:G31" si="0">F29-F30</f>
        <v>0</v>
      </c>
      <c r="G31" s="39">
        <f t="shared" si="0"/>
        <v>0</v>
      </c>
      <c r="H31" s="9">
        <f>E31/E29</f>
        <v>0.5</v>
      </c>
      <c r="I31" s="49"/>
    </row>
    <row r="32" spans="1:16" ht="200.25" customHeight="1" thickBot="1">
      <c r="A32" s="13" t="s">
        <v>360</v>
      </c>
      <c r="B32" s="2"/>
      <c r="C32" s="18"/>
      <c r="D32" s="440"/>
      <c r="E32" s="441"/>
      <c r="F32" s="441"/>
      <c r="G32" s="442"/>
    </row>
    <row r="33" spans="1:7" ht="78" customHeight="1" thickBot="1">
      <c r="A33" s="13" t="s">
        <v>361</v>
      </c>
      <c r="B33" s="2"/>
      <c r="C33" s="18"/>
      <c r="D33" s="443"/>
      <c r="E33" s="444"/>
      <c r="F33" s="444"/>
      <c r="G33" s="445"/>
    </row>
    <row r="34" spans="1:7" ht="63.75" customHeight="1" thickBot="1">
      <c r="A34" s="13" t="s">
        <v>362</v>
      </c>
      <c r="B34" s="2"/>
      <c r="C34" s="18"/>
      <c r="D34" s="443"/>
      <c r="E34" s="444"/>
      <c r="F34" s="444"/>
      <c r="G34" s="445"/>
    </row>
    <row r="35" spans="1:7" ht="74.25" customHeight="1" thickBot="1">
      <c r="A35" s="13" t="s">
        <v>363</v>
      </c>
      <c r="B35" s="2"/>
      <c r="C35" s="18"/>
      <c r="D35" s="443"/>
      <c r="E35" s="444"/>
      <c r="F35" s="444"/>
      <c r="G35" s="445"/>
    </row>
    <row r="36" spans="1:7" ht="74.25" customHeight="1" thickBot="1">
      <c r="A36" s="13" t="s">
        <v>364</v>
      </c>
      <c r="B36" s="2"/>
      <c r="C36" s="18"/>
      <c r="D36" s="446"/>
      <c r="E36" s="447"/>
      <c r="F36" s="447"/>
      <c r="G36" s="448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ColWidth="11.42578125" defaultRowHeight="12.75"/>
  <sheetData>
    <row r="1" spans="1:3" ht="27.75" thickBot="1">
      <c r="A1" s="40" t="s">
        <v>25</v>
      </c>
      <c r="B1" s="26">
        <v>1</v>
      </c>
      <c r="C1" s="49">
        <v>0</v>
      </c>
    </row>
    <row r="2" spans="1:3" ht="13.5" thickBot="1">
      <c r="A2" s="27" t="s">
        <v>345</v>
      </c>
      <c r="B2" s="26">
        <v>0.7</v>
      </c>
      <c r="C2" s="49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Manager/>
  <Company>Camara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Camara</dc:creator>
  <cp:keywords/>
  <dc:description/>
  <cp:lastModifiedBy>Developer</cp:lastModifiedBy>
  <cp:revision/>
  <dcterms:created xsi:type="dcterms:W3CDTF">2006-09-04T20:01:52Z</dcterms:created>
  <dcterms:modified xsi:type="dcterms:W3CDTF">2017-08-16T22:48:14Z</dcterms:modified>
  <cp:category/>
  <cp:contentStatus/>
</cp:coreProperties>
</file>